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Telecomms/"/>
    </mc:Choice>
  </mc:AlternateContent>
  <xr:revisionPtr revIDLastSave="0" documentId="8_{DBC9F345-75D7-46B3-89B6-BB15AD6524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2 VOICE SUBSCRIPTION" sheetId="5" r:id="rId1"/>
    <sheet name="Q2 INTERNET SUBSCRIPTION" sheetId="9" r:id="rId2"/>
    <sheet name="Q2 Porting" sheetId="3" r:id="rId3"/>
    <sheet name="Q3 VOICE SUBSCRIPTION" sheetId="11" r:id="rId4"/>
    <sheet name="Q3 INTERNET SUBSCRIPTION" sheetId="12" r:id="rId5"/>
    <sheet name="Q3 Porting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1" l="1"/>
  <c r="K10" i="12"/>
  <c r="N10" i="12"/>
  <c r="N6" i="12"/>
  <c r="N7" i="12"/>
  <c r="N8" i="12"/>
  <c r="N9" i="12"/>
  <c r="N5" i="12"/>
  <c r="J10" i="12"/>
  <c r="L10" i="12" s="1"/>
  <c r="L6" i="12"/>
  <c r="L7" i="12"/>
  <c r="L8" i="12"/>
  <c r="L9" i="12"/>
  <c r="L5" i="12"/>
  <c r="K10" i="9"/>
  <c r="J10" i="9"/>
  <c r="N10" i="9" s="1"/>
  <c r="N6" i="9"/>
  <c r="N7" i="9"/>
  <c r="N8" i="9"/>
  <c r="N9" i="9"/>
  <c r="N5" i="9"/>
  <c r="M10" i="9"/>
  <c r="M10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5" i="12"/>
  <c r="F42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5" i="12"/>
  <c r="C42" i="12"/>
  <c r="N6" i="11"/>
  <c r="N7" i="11"/>
  <c r="N8" i="11"/>
  <c r="N9" i="11"/>
  <c r="N5" i="11"/>
  <c r="G42" i="12" l="1"/>
  <c r="L6" i="11"/>
  <c r="L7" i="11"/>
  <c r="L8" i="11"/>
  <c r="L9" i="11"/>
  <c r="L5" i="11"/>
  <c r="J10" i="11"/>
  <c r="F43" i="11" l="1"/>
  <c r="F11" i="13"/>
  <c r="F3" i="13"/>
  <c r="D42" i="12"/>
  <c r="E42" i="12" s="1"/>
  <c r="G41" i="11"/>
  <c r="E41" i="11"/>
  <c r="G40" i="11"/>
  <c r="E40" i="11"/>
  <c r="G39" i="11"/>
  <c r="E39" i="11"/>
  <c r="G38" i="11"/>
  <c r="E38" i="11"/>
  <c r="G37" i="11"/>
  <c r="E37" i="11"/>
  <c r="G36" i="11"/>
  <c r="E36" i="11"/>
  <c r="G35" i="11"/>
  <c r="E35" i="11"/>
  <c r="G34" i="11"/>
  <c r="E34" i="11"/>
  <c r="G33" i="11"/>
  <c r="E33" i="11"/>
  <c r="G32" i="11"/>
  <c r="E32" i="11"/>
  <c r="G31" i="11"/>
  <c r="E31" i="11"/>
  <c r="G30" i="11"/>
  <c r="E30" i="11"/>
  <c r="G29" i="11"/>
  <c r="E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M10" i="11"/>
  <c r="N10" i="11" s="1"/>
  <c r="K10" i="11"/>
  <c r="L10" i="11" s="1"/>
  <c r="G10" i="11"/>
  <c r="E10" i="11"/>
  <c r="G9" i="11"/>
  <c r="E9" i="11"/>
  <c r="G8" i="11"/>
  <c r="E8" i="11"/>
  <c r="G7" i="11"/>
  <c r="E7" i="11"/>
  <c r="G6" i="11"/>
  <c r="E6" i="11"/>
  <c r="G5" i="11"/>
  <c r="E5" i="11"/>
  <c r="F3" i="3"/>
  <c r="F11" i="3"/>
  <c r="G43" i="11" l="1"/>
  <c r="E43" i="1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5" i="9"/>
  <c r="F42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5" i="9"/>
  <c r="C42" i="9"/>
  <c r="E42" i="9" s="1"/>
  <c r="N6" i="5"/>
  <c r="N7" i="5"/>
  <c r="N8" i="5"/>
  <c r="N9" i="5"/>
  <c r="N5" i="5"/>
  <c r="L6" i="5"/>
  <c r="L7" i="5"/>
  <c r="L8" i="5"/>
  <c r="L9" i="5"/>
  <c r="L5" i="5"/>
  <c r="C4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5" i="5"/>
  <c r="F43" i="5"/>
  <c r="G42" i="9" l="1"/>
  <c r="G43" i="5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5" i="5"/>
  <c r="L10" i="9" l="1"/>
  <c r="L9" i="9"/>
  <c r="L8" i="9"/>
  <c r="L7" i="9"/>
  <c r="L6" i="9"/>
  <c r="L5" i="9"/>
  <c r="M10" i="5"/>
  <c r="J10" i="5"/>
  <c r="N10" i="5" l="1"/>
  <c r="L10" i="5"/>
  <c r="D43" i="5"/>
  <c r="E43" i="5" s="1"/>
</calcChain>
</file>

<file path=xl/sharedStrings.xml><?xml version="1.0" encoding="utf-8"?>
<sst xmlns="http://schemas.openxmlformats.org/spreadsheetml/2006/main" count="316" uniqueCount="80">
  <si>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</si>
  <si>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</si>
  <si>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</si>
  <si>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</si>
  <si>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</si>
  <si>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</si>
  <si>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</si>
  <si>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</si>
  <si>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</si>
  <si>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</si>
  <si>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</si>
  <si>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</si>
  <si>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</si>
  <si>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</si>
  <si>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</si>
  <si>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</si>
  <si>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</si>
  <si>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</si>
  <si>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</si>
  <si>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</si>
  <si>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</si>
  <si>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</si>
  <si>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</si>
  <si>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</si>
  <si>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</si>
  <si>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</si>
  <si>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</si>
  <si>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</si>
  <si>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</si>
  <si>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</si>
  <si>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</si>
  <si>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</si>
  <si>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</si>
  <si>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</si>
  <si>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</si>
  <si>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</si>
  <si>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</si>
  <si>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</si>
  <si>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>Mobile (GSM)</t>
  </si>
  <si>
    <t>GLO</t>
  </si>
  <si>
    <t>AIRTEL</t>
  </si>
  <si>
    <t>MTN</t>
  </si>
  <si>
    <t>S/N</t>
  </si>
  <si>
    <t>STATES</t>
  </si>
  <si>
    <t>9MOBILE</t>
  </si>
  <si>
    <t>TOTAL</t>
  </si>
  <si>
    <t>PORTED IN</t>
  </si>
  <si>
    <t>PORTED OUT</t>
  </si>
  <si>
    <t>All Network</t>
  </si>
  <si>
    <t>Active Voice Q1, 2020</t>
  </si>
  <si>
    <t>Active Internet Q1, 2020</t>
  </si>
  <si>
    <t>Others</t>
  </si>
  <si>
    <t>Four major Network</t>
  </si>
  <si>
    <t>Total</t>
  </si>
  <si>
    <t>Active Voice Q2, 2020</t>
  </si>
  <si>
    <t>Q-o-Q growth rate of (%) Active Voice Subscriptions Per State, Q2 2020 - Q1 2020.</t>
  </si>
  <si>
    <t>Y-o-Y growth rate of (%) Active Voice Subscriptions Per State, Q2 2020 - Q2 2019.</t>
  </si>
  <si>
    <t>Active Voice Q2, 2019</t>
  </si>
  <si>
    <t>-</t>
  </si>
  <si>
    <t>Analysis of Active Voice subscription by Network, Q2 2020.</t>
  </si>
  <si>
    <t>Analysis of Active Voice subscription by State, Q2 2020.</t>
  </si>
  <si>
    <t>Active Internet Q2, 2020</t>
  </si>
  <si>
    <t>Q-o-Q growth rate of (%) Active Internet Subscriptions Per State, Q2 2020 - Q1 2020.</t>
  </si>
  <si>
    <t>Active Internet Q2, 2019</t>
  </si>
  <si>
    <t>Y-o-Y growth rate of (%) Active Internet Subscriptions Per State, Q2 2020 - Q2 2019.</t>
  </si>
  <si>
    <t>Analysis of Active Internet subscription by Network, Q2 2020.</t>
  </si>
  <si>
    <t>Q2 2020</t>
  </si>
  <si>
    <t>Analysis of Active Internet subscription by State, Q2 2020.</t>
  </si>
  <si>
    <t>Active Voice Q3, 2020</t>
  </si>
  <si>
    <t>Q-o-Q growth rate of (%) Active Voice Subscriptions Per State, Q3 2020 - Q2 2020.</t>
  </si>
  <si>
    <t>Analysis of Active Voice subscription by State, Q3 2020.</t>
  </si>
  <si>
    <t>Active Voice Q3, 2019</t>
  </si>
  <si>
    <t>Y-o-Y growth rate of (%) Active Voice Subscriptions Per State, Q3 2020 - Q3 2019.</t>
  </si>
  <si>
    <t>Analysis of Active Voice subscription by Network, Q3 2020.</t>
  </si>
  <si>
    <t>Analysis of Active Internet subscription by State, Q3 2020.</t>
  </si>
  <si>
    <t>Active Internet Q3, 2020</t>
  </si>
  <si>
    <t>Y-o-Y growth rate of (%) Active Internet Subscriptions Per State, Q3 2020 - Q3 2019.</t>
  </si>
  <si>
    <t>Active Internet Q3, 2019</t>
  </si>
  <si>
    <t>Q-o-Q growth rate of (%) Active Internet Subscriptions Per State, Q3 2020 - Q2 2020.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</si>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</sst>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orbel"/>
      <family val="2"/>
    </font>
    <font>
      <b/>
      <sz val="12"/>
      <color theme="1"/>
      <name val="Corbel"/>
      <family val="2"/>
    </font>
    <font>
      <b/>
      <sz val="14"/>
      <color rgb="FFFF0000"/>
      <name val="Corbel"/>
      <family val="2"/>
    </font>
    <font>
      <sz val="12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rgb="FFFF0000"/>
      <name val="Corbel"/>
      <family val="2"/>
    </font>
    <font>
      <sz val="12"/>
      <color theme="4" tint="-0.249977111117893"/>
      <name val="Corbel"/>
      <family val="2"/>
    </font>
    <font>
      <b/>
      <sz val="12"/>
      <color rgb="FFFF0000"/>
      <name val="Corbel"/>
      <family val="2"/>
    </font>
    <font>
      <b/>
      <sz val="12"/>
      <name val="Corbel"/>
      <family val="2"/>
    </font>
    <font>
      <b/>
      <sz val="12"/>
      <color rgb="FF00B050"/>
      <name val="Corbel"/>
      <family val="2"/>
    </font>
    <font>
      <sz val="12"/>
      <color rgb="FF00B050"/>
      <name val="Corbel"/>
      <family val="2"/>
    </font>
    <font>
      <sz val="12"/>
      <name val="Corbel"/>
      <family val="2"/>
    </font>
    <font>
      <sz val="12"/>
      <color rgb="FF262626"/>
      <name val="Candara"/>
      <family val="2"/>
    </font>
    <font>
      <b/>
      <sz val="14"/>
      <color theme="1"/>
      <name val="Corbel"/>
      <family val="2"/>
    </font>
    <font>
      <b/>
      <sz val="14"/>
      <color rgb="FF00B050"/>
      <name val="Corbel"/>
      <family val="2"/>
    </font>
    <font>
      <b/>
      <sz val="14"/>
      <color theme="4" tint="-0.249977111117893"/>
      <name val="Corbel"/>
      <family val="2"/>
    </font>
    <font>
      <b/>
      <sz val="14"/>
      <name val="Corbel"/>
      <family val="2"/>
    </font>
    <font>
      <sz val="12"/>
      <color theme="4"/>
      <name val="Corbel"/>
      <family val="2"/>
    </font>
    <font>
      <b/>
      <sz val="14"/>
      <color theme="4"/>
      <name val="Corbel"/>
      <family val="2"/>
    </font>
    <font>
      <sz val="12"/>
      <color theme="8" tint="-0.249977111117893"/>
      <name val="Corbel"/>
      <family val="2"/>
    </font>
    <font>
      <b/>
      <sz val="12"/>
      <color rgb="FF002060"/>
      <name val="Corbel"/>
      <family val="2"/>
    </font>
    <font>
      <sz val="12"/>
      <color rgb="FF002060"/>
      <name val="Corbel"/>
      <family val="2"/>
    </font>
    <font>
      <b/>
      <sz val="14"/>
      <color rgb="FF002060"/>
      <name val="Corbel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987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/>
    <xf numFmtId="0" fontId="6" fillId="0" borderId="0" xfId="0" applyFont="1"/>
    <xf numFmtId="166" fontId="6" fillId="0" borderId="0" xfId="1" applyNumberFormat="1" applyFont="1"/>
    <xf numFmtId="166" fontId="4" fillId="0" borderId="0" xfId="1" applyNumberFormat="1" applyFont="1"/>
    <xf numFmtId="0" fontId="4" fillId="0" borderId="0" xfId="0" applyFont="1"/>
    <xf numFmtId="0" fontId="6" fillId="0" borderId="1" xfId="0" applyFont="1" applyBorder="1" applyAlignment="1">
      <alignment vertical="center"/>
    </xf>
    <xf numFmtId="43" fontId="6" fillId="0" borderId="1" xfId="2" applyNumberFormat="1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6" fontId="14" fillId="0" borderId="1" xfId="1" applyNumberFormat="1" applyFont="1" applyBorder="1"/>
    <xf numFmtId="43" fontId="15" fillId="0" borderId="1" xfId="0" applyNumberFormat="1" applyFont="1" applyBorder="1"/>
    <xf numFmtId="0" fontId="6" fillId="7" borderId="1" xfId="0" applyFont="1" applyFill="1" applyBorder="1" applyAlignment="1">
      <alignment vertical="center"/>
    </xf>
    <xf numFmtId="43" fontId="6" fillId="7" borderId="1" xfId="2" applyNumberFormat="1" applyFont="1" applyFill="1" applyBorder="1"/>
    <xf numFmtId="166" fontId="14" fillId="7" borderId="1" xfId="1" applyNumberFormat="1" applyFont="1" applyFill="1" applyBorder="1"/>
    <xf numFmtId="164" fontId="6" fillId="0" borderId="0" xfId="1" applyNumberFormat="1" applyFont="1"/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165" fontId="15" fillId="7" borderId="1" xfId="0" applyNumberFormat="1" applyFont="1" applyFill="1" applyBorder="1"/>
    <xf numFmtId="0" fontId="17" fillId="0" borderId="1" xfId="0" applyFont="1" applyBorder="1"/>
    <xf numFmtId="43" fontId="17" fillId="0" borderId="1" xfId="0" applyNumberFormat="1" applyFont="1" applyBorder="1"/>
    <xf numFmtId="166" fontId="18" fillId="0" borderId="1" xfId="1" applyNumberFormat="1" applyFont="1" applyBorder="1" applyAlignment="1">
      <alignment vertical="center"/>
    </xf>
    <xf numFmtId="43" fontId="20" fillId="0" borderId="1" xfId="0" applyNumberFormat="1" applyFont="1" applyBorder="1"/>
    <xf numFmtId="43" fontId="17" fillId="0" borderId="1" xfId="2" applyNumberFormat="1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166" fontId="18" fillId="0" borderId="1" xfId="1" applyNumberFormat="1" applyFont="1" applyBorder="1"/>
    <xf numFmtId="166" fontId="9" fillId="0" borderId="1" xfId="1" applyNumberFormat="1" applyFont="1" applyBorder="1"/>
    <xf numFmtId="166" fontId="5" fillId="0" borderId="1" xfId="1" applyNumberFormat="1" applyFont="1" applyBorder="1"/>
    <xf numFmtId="166" fontId="21" fillId="0" borderId="1" xfId="1" applyNumberFormat="1" applyFont="1" applyBorder="1"/>
    <xf numFmtId="166" fontId="22" fillId="0" borderId="1" xfId="1" applyNumberFormat="1" applyFont="1" applyBorder="1"/>
    <xf numFmtId="3" fontId="6" fillId="0" borderId="0" xfId="0" applyNumberFormat="1" applyFont="1"/>
    <xf numFmtId="0" fontId="6" fillId="0" borderId="4" xfId="0" applyFont="1" applyBorder="1"/>
    <xf numFmtId="0" fontId="7" fillId="0" borderId="4" xfId="0" applyFont="1" applyBorder="1"/>
    <xf numFmtId="0" fontId="3" fillId="0" borderId="6" xfId="0" applyFont="1" applyBorder="1" applyAlignment="1">
      <alignment horizontal="center" vertical="center"/>
    </xf>
    <xf numFmtId="3" fontId="23" fillId="8" borderId="1" xfId="0" applyNumberFormat="1" applyFont="1" applyFill="1" applyBorder="1" applyAlignment="1">
      <alignment vertical="center" wrapText="1"/>
    </xf>
    <xf numFmtId="166" fontId="23" fillId="0" borderId="1" xfId="1" applyNumberFormat="1" applyFont="1" applyBorder="1" applyAlignment="1"/>
    <xf numFmtId="166" fontId="14" fillId="0" borderId="5" xfId="1" applyNumberFormat="1" applyFont="1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5" fillId="0" borderId="1" xfId="1" applyNumberFormat="1" applyFont="1" applyBorder="1"/>
    <xf numFmtId="166" fontId="26" fillId="0" borderId="1" xfId="1" applyNumberFormat="1" applyFont="1" applyBorder="1"/>
    <xf numFmtId="3" fontId="19" fillId="0" borderId="1" xfId="0" applyNumberFormat="1" applyFont="1" applyBorder="1" applyAlignment="1">
      <alignment vertical="center"/>
    </xf>
    <xf numFmtId="166" fontId="18" fillId="0" borderId="1" xfId="1" applyNumberFormat="1" applyFont="1" applyFill="1" applyBorder="1" applyAlignment="1">
      <alignment vertical="center"/>
    </xf>
    <xf numFmtId="166" fontId="25" fillId="7" borderId="1" xfId="1" applyNumberFormat="1" applyFont="1" applyFill="1" applyBorder="1"/>
    <xf numFmtId="166" fontId="26" fillId="0" borderId="1" xfId="1" applyNumberFormat="1" applyFont="1" applyBorder="1" applyAlignment="1">
      <alignment vertical="center"/>
    </xf>
    <xf numFmtId="166" fontId="5" fillId="0" borderId="1" xfId="1" applyNumberFormat="1" applyFont="1" applyFill="1" applyBorder="1"/>
    <xf numFmtId="0" fontId="6" fillId="0" borderId="4" xfId="0" applyFont="1" applyBorder="1" applyAlignment="1">
      <alignment vertical="center"/>
    </xf>
    <xf numFmtId="166" fontId="9" fillId="0" borderId="5" xfId="1" applyNumberFormat="1" applyFont="1" applyBorder="1" applyAlignment="1">
      <alignment vertical="center"/>
    </xf>
    <xf numFmtId="166" fontId="9" fillId="0" borderId="5" xfId="1" applyNumberFormat="1" applyFont="1" applyBorder="1" applyAlignment="1">
      <alignment horizontal="right" vertical="center"/>
    </xf>
    <xf numFmtId="166" fontId="19" fillId="0" borderId="11" xfId="1" applyNumberFormat="1" applyFont="1" applyFill="1" applyBorder="1"/>
    <xf numFmtId="3" fontId="10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/>
    <xf numFmtId="166" fontId="7" fillId="0" borderId="0" xfId="1" applyNumberFormat="1" applyFont="1" applyBorder="1"/>
    <xf numFmtId="3" fontId="7" fillId="0" borderId="0" xfId="0" applyNumberFormat="1" applyFont="1"/>
    <xf numFmtId="0" fontId="8" fillId="4" borderId="4" xfId="0" applyFont="1" applyFill="1" applyBorder="1" applyAlignment="1">
      <alignment horizontal="center" vertical="center"/>
    </xf>
    <xf numFmtId="0" fontId="7" fillId="0" borderId="12" xfId="0" applyFont="1" applyBorder="1"/>
    <xf numFmtId="0" fontId="8" fillId="9" borderId="13" xfId="0" applyFont="1" applyFill="1" applyBorder="1" applyAlignment="1">
      <alignment horizontal="center" vertical="center"/>
    </xf>
    <xf numFmtId="166" fontId="7" fillId="0" borderId="3" xfId="0" applyNumberFormat="1" applyFont="1" applyBorder="1"/>
    <xf numFmtId="3" fontId="7" fillId="0" borderId="3" xfId="0" applyNumberFormat="1" applyFont="1" applyBorder="1"/>
    <xf numFmtId="0" fontId="8" fillId="0" borderId="17" xfId="0" applyFont="1" applyBorder="1" applyAlignment="1">
      <alignment vertical="center"/>
    </xf>
    <xf numFmtId="0" fontId="7" fillId="0" borderId="18" xfId="0" applyFont="1" applyBorder="1"/>
    <xf numFmtId="166" fontId="7" fillId="0" borderId="19" xfId="1" applyNumberFormat="1" applyFont="1" applyBorder="1"/>
    <xf numFmtId="166" fontId="7" fillId="0" borderId="20" xfId="1" applyNumberFormat="1" applyFont="1" applyBorder="1"/>
    <xf numFmtId="0" fontId="8" fillId="0" borderId="14" xfId="0" applyFont="1" applyBorder="1" applyAlignment="1">
      <alignment horizontal="center" vertical="center"/>
    </xf>
    <xf numFmtId="0" fontId="7" fillId="0" borderId="21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vertical="center" wrapText="1"/>
    </xf>
    <xf numFmtId="3" fontId="16" fillId="0" borderId="20" xfId="0" applyNumberFormat="1" applyFont="1" applyBorder="1" applyAlignment="1">
      <alignment vertical="center" wrapText="1"/>
    </xf>
    <xf numFmtId="166" fontId="14" fillId="0" borderId="5" xfId="1" applyNumberFormat="1" applyFont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3" fontId="27" fillId="8" borderId="0" xfId="0" applyNumberFormat="1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3" fontId="28" fillId="8" borderId="0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/>
    <xf numFmtId="0" fontId="13" fillId="0" borderId="6" xfId="0" applyFont="1" applyBorder="1" applyAlignment="1">
      <alignment horizontal="center" vertical="center"/>
    </xf>
    <xf numFmtId="3" fontId="14" fillId="8" borderId="5" xfId="0" applyNumberFormat="1" applyFont="1" applyFill="1" applyBorder="1" applyAlignment="1">
      <alignment vertical="center" wrapText="1"/>
    </xf>
    <xf numFmtId="166" fontId="14" fillId="0" borderId="5" xfId="1" applyNumberFormat="1" applyFont="1" applyBorder="1" applyAlignment="1"/>
    <xf numFmtId="166" fontId="10" fillId="0" borderId="1" xfId="1" applyNumberFormat="1" applyFont="1" applyBorder="1" applyAlignment="1"/>
    <xf numFmtId="166" fontId="9" fillId="7" borderId="1" xfId="1" applyNumberFormat="1" applyFont="1" applyFill="1" applyBorder="1"/>
    <xf numFmtId="166" fontId="5" fillId="0" borderId="1" xfId="1" applyNumberFormat="1" applyFont="1" applyBorder="1" applyAlignment="1">
      <alignment vertical="center"/>
    </xf>
    <xf numFmtId="39" fontId="6" fillId="0" borderId="1" xfId="1" applyNumberFormat="1" applyFont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Border="1"/>
    <xf numFmtId="166" fontId="18" fillId="0" borderId="1" xfId="0" applyNumberFormat="1" applyFont="1" applyBorder="1"/>
    <xf numFmtId="39" fontId="17" fillId="0" borderId="1" xfId="1" applyNumberFormat="1" applyFont="1" applyBorder="1"/>
    <xf numFmtId="43" fontId="17" fillId="0" borderId="1" xfId="2" applyNumberFormat="1" applyFont="1" applyBorder="1"/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98744"/>
      <color rgb="FF3C7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" sqref="G2:G4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6" style="2" bestFit="1" customWidth="1"/>
    <col min="4" max="4" width="17.5703125" style="2" bestFit="1" customWidth="1"/>
    <col min="5" max="5" width="16.42578125" style="2" customWidth="1"/>
    <col min="6" max="6" width="17" style="2" bestFit="1" customWidth="1"/>
    <col min="7" max="7" width="17.140625" style="2" customWidth="1"/>
    <col min="8" max="8" width="9.140625" style="2"/>
    <col min="9" max="9" width="11.7109375" style="2" customWidth="1"/>
    <col min="10" max="11" width="19.85546875" style="3" customWidth="1"/>
    <col min="12" max="12" width="23" style="2" customWidth="1"/>
    <col min="13" max="13" width="19.140625" style="2" bestFit="1" customWidth="1"/>
    <col min="14" max="14" width="23.42578125" style="2" customWidth="1"/>
    <col min="15" max="16384" width="9.140625" style="2"/>
  </cols>
  <sheetData>
    <row r="1" spans="1:14" ht="21.6" customHeight="1" x14ac:dyDescent="0.25">
      <c r="A1" s="100" t="s">
        <v>42</v>
      </c>
      <c r="B1" s="100" t="s">
        <v>43</v>
      </c>
      <c r="C1" s="101" t="s">
        <v>60</v>
      </c>
      <c r="D1" s="102"/>
      <c r="E1" s="102"/>
      <c r="F1" s="102"/>
      <c r="G1" s="103"/>
      <c r="H1" s="108"/>
      <c r="I1" s="107" t="s">
        <v>52</v>
      </c>
      <c r="J1" s="104" t="s">
        <v>59</v>
      </c>
      <c r="K1" s="105"/>
      <c r="L1" s="105"/>
      <c r="M1" s="105"/>
      <c r="N1" s="106"/>
    </row>
    <row r="2" spans="1:14" ht="31.5" customHeight="1" x14ac:dyDescent="0.25">
      <c r="A2" s="100"/>
      <c r="B2" s="100"/>
      <c r="C2" s="10" t="s">
        <v>54</v>
      </c>
      <c r="D2" s="14" t="s">
        <v>49</v>
      </c>
      <c r="E2" s="99" t="s">
        <v>55</v>
      </c>
      <c r="F2" s="46" t="s">
        <v>57</v>
      </c>
      <c r="G2" s="99" t="s">
        <v>56</v>
      </c>
      <c r="H2" s="108"/>
      <c r="I2" s="107"/>
      <c r="J2" s="10" t="s">
        <v>54</v>
      </c>
      <c r="K2" s="14" t="s">
        <v>49</v>
      </c>
      <c r="L2" s="99" t="s">
        <v>55</v>
      </c>
      <c r="M2" s="46" t="s">
        <v>57</v>
      </c>
      <c r="N2" s="99" t="s">
        <v>56</v>
      </c>
    </row>
    <row r="3" spans="1:14" x14ac:dyDescent="0.25">
      <c r="A3" s="100"/>
      <c r="B3" s="100"/>
      <c r="C3" s="11" t="s">
        <v>38</v>
      </c>
      <c r="D3" s="15" t="s">
        <v>38</v>
      </c>
      <c r="E3" s="99"/>
      <c r="F3" s="47" t="s">
        <v>38</v>
      </c>
      <c r="G3" s="99"/>
      <c r="H3" s="108"/>
      <c r="I3" s="107"/>
      <c r="J3" s="11" t="s">
        <v>38</v>
      </c>
      <c r="K3" s="15" t="s">
        <v>38</v>
      </c>
      <c r="L3" s="99"/>
      <c r="M3" s="47" t="s">
        <v>38</v>
      </c>
      <c r="N3" s="99"/>
    </row>
    <row r="4" spans="1:14" ht="51.75" customHeight="1" x14ac:dyDescent="0.25">
      <c r="A4" s="100"/>
      <c r="B4" s="100"/>
      <c r="C4" s="42" t="s">
        <v>48</v>
      </c>
      <c r="D4" s="15" t="s">
        <v>48</v>
      </c>
      <c r="E4" s="99"/>
      <c r="F4" s="47" t="s">
        <v>48</v>
      </c>
      <c r="G4" s="99"/>
      <c r="H4" s="108"/>
      <c r="I4" s="107"/>
      <c r="J4" s="42" t="s">
        <v>48</v>
      </c>
      <c r="K4" s="15" t="s">
        <v>48</v>
      </c>
      <c r="L4" s="99"/>
      <c r="M4" s="47" t="s">
        <v>48</v>
      </c>
      <c r="N4" s="99"/>
    </row>
    <row r="5" spans="1:14" ht="24.95" customHeight="1" x14ac:dyDescent="0.25">
      <c r="A5" s="6">
        <v>1</v>
      </c>
      <c r="B5" s="55" t="s">
        <v>0</v>
      </c>
      <c r="C5" s="59">
        <v>3732768</v>
      </c>
      <c r="D5" s="79">
        <v>3675326</v>
      </c>
      <c r="E5" s="7">
        <f>100*(C5/D5-1)</f>
        <v>1.562908977326094</v>
      </c>
      <c r="F5" s="48">
        <v>3474384</v>
      </c>
      <c r="G5" s="17">
        <f>100*(C5/F5-1)</f>
        <v>7.4368290897033784</v>
      </c>
      <c r="H5" s="108"/>
      <c r="I5" s="40" t="s">
        <v>41</v>
      </c>
      <c r="J5" s="43">
        <v>78754855</v>
      </c>
      <c r="K5" s="45">
        <v>73573788</v>
      </c>
      <c r="L5" s="8">
        <f t="shared" ref="L5:L10" si="0">100*(J5/K5-1)</f>
        <v>7.0420011539979344</v>
      </c>
      <c r="M5" s="48">
        <v>65142166</v>
      </c>
      <c r="N5" s="8">
        <f t="shared" ref="N5:N10" si="1">100*(J5/M5-1)</f>
        <v>20.896893419233244</v>
      </c>
    </row>
    <row r="6" spans="1:14" ht="24.95" customHeight="1" x14ac:dyDescent="0.25">
      <c r="A6" s="6">
        <v>2</v>
      </c>
      <c r="B6" s="55" t="s">
        <v>1</v>
      </c>
      <c r="C6" s="59">
        <v>3545582</v>
      </c>
      <c r="D6" s="79">
        <v>3445657</v>
      </c>
      <c r="E6" s="7">
        <f t="shared" ref="E6:E41" si="2">100*(C6/D6-1)</f>
        <v>2.9000274838731688</v>
      </c>
      <c r="F6" s="48">
        <v>3064146</v>
      </c>
      <c r="G6" s="17">
        <f t="shared" ref="G6:G41" si="3">100*(C6/F6-1)</f>
        <v>15.711914510600987</v>
      </c>
      <c r="H6" s="108"/>
      <c r="I6" s="40" t="s">
        <v>39</v>
      </c>
      <c r="J6" s="43">
        <v>52573907</v>
      </c>
      <c r="K6" s="45">
        <v>51856114</v>
      </c>
      <c r="L6" s="8">
        <f t="shared" si="0"/>
        <v>1.3842012920597835</v>
      </c>
      <c r="M6" s="48">
        <v>46594981</v>
      </c>
      <c r="N6" s="8">
        <f t="shared" si="1"/>
        <v>12.831695327872339</v>
      </c>
    </row>
    <row r="7" spans="1:14" ht="24.95" customHeight="1" x14ac:dyDescent="0.25">
      <c r="A7" s="6">
        <v>3</v>
      </c>
      <c r="B7" s="55" t="s">
        <v>2</v>
      </c>
      <c r="C7" s="59">
        <v>3704952</v>
      </c>
      <c r="D7" s="79">
        <v>3696301</v>
      </c>
      <c r="E7" s="7">
        <f t="shared" si="2"/>
        <v>0.2340447923478095</v>
      </c>
      <c r="F7" s="48">
        <v>3495716</v>
      </c>
      <c r="G7" s="17">
        <f t="shared" si="3"/>
        <v>5.9854976777289792</v>
      </c>
      <c r="H7" s="108"/>
      <c r="I7" s="40" t="s">
        <v>40</v>
      </c>
      <c r="J7" s="43">
        <v>52462347</v>
      </c>
      <c r="K7" s="45">
        <v>51298878</v>
      </c>
      <c r="L7" s="8">
        <f t="shared" si="0"/>
        <v>2.2680203648898445</v>
      </c>
      <c r="M7" s="48">
        <v>45929995</v>
      </c>
      <c r="N7" s="8">
        <f t="shared" si="1"/>
        <v>14.222409560462612</v>
      </c>
    </row>
    <row r="8" spans="1:14" ht="24.95" customHeight="1" x14ac:dyDescent="0.25">
      <c r="A8" s="6">
        <v>4</v>
      </c>
      <c r="B8" s="55" t="s">
        <v>3</v>
      </c>
      <c r="C8" s="59">
        <v>5441765</v>
      </c>
      <c r="D8" s="79">
        <v>5329276</v>
      </c>
      <c r="E8" s="7">
        <f t="shared" si="2"/>
        <v>2.1107745217173957</v>
      </c>
      <c r="F8" s="48">
        <v>4926532</v>
      </c>
      <c r="G8" s="17">
        <f t="shared" si="3"/>
        <v>10.458330525408144</v>
      </c>
      <c r="H8" s="108"/>
      <c r="I8" s="41" t="s">
        <v>44</v>
      </c>
      <c r="J8" s="43">
        <v>12111674</v>
      </c>
      <c r="K8" s="45">
        <v>12123185</v>
      </c>
      <c r="L8" s="8">
        <f t="shared" si="0"/>
        <v>-9.4950295652507233E-2</v>
      </c>
      <c r="M8" s="48">
        <v>15965250</v>
      </c>
      <c r="N8" s="8">
        <f t="shared" si="1"/>
        <v>-24.137273140101158</v>
      </c>
    </row>
    <row r="9" spans="1:14" ht="24.95" customHeight="1" x14ac:dyDescent="0.25">
      <c r="A9" s="6">
        <v>5</v>
      </c>
      <c r="B9" s="55" t="s">
        <v>4</v>
      </c>
      <c r="C9" s="59">
        <v>3897442</v>
      </c>
      <c r="D9" s="79">
        <v>3667858</v>
      </c>
      <c r="E9" s="7">
        <f t="shared" si="2"/>
        <v>6.2593480990812633</v>
      </c>
      <c r="F9" s="48">
        <v>3301325</v>
      </c>
      <c r="G9" s="17">
        <f t="shared" si="3"/>
        <v>18.056901395651749</v>
      </c>
      <c r="H9" s="108"/>
      <c r="I9" s="40" t="s">
        <v>51</v>
      </c>
      <c r="J9" s="44">
        <v>339673</v>
      </c>
      <c r="K9" s="45">
        <v>430831</v>
      </c>
      <c r="L9" s="8">
        <f t="shared" si="0"/>
        <v>-21.158644572929987</v>
      </c>
      <c r="M9" s="48">
        <v>391724</v>
      </c>
      <c r="N9" s="8">
        <f t="shared" si="1"/>
        <v>-13.287671932278844</v>
      </c>
    </row>
    <row r="10" spans="1:14" ht="24.95" customHeight="1" x14ac:dyDescent="0.3">
      <c r="A10" s="6">
        <v>6</v>
      </c>
      <c r="B10" s="55" t="s">
        <v>5</v>
      </c>
      <c r="C10" s="59">
        <v>1393319</v>
      </c>
      <c r="D10" s="79">
        <v>1362501</v>
      </c>
      <c r="E10" s="7">
        <f t="shared" si="2"/>
        <v>2.2618698995450215</v>
      </c>
      <c r="F10" s="48">
        <v>1259143</v>
      </c>
      <c r="G10" s="17">
        <f t="shared" si="3"/>
        <v>10.656136753331435</v>
      </c>
      <c r="H10" s="108"/>
      <c r="I10" s="28" t="s">
        <v>53</v>
      </c>
      <c r="J10" s="38">
        <f>SUM(J5:J9)</f>
        <v>196242456</v>
      </c>
      <c r="K10" s="34">
        <v>189282796</v>
      </c>
      <c r="L10" s="29">
        <f t="shared" si="0"/>
        <v>3.6768581968749103</v>
      </c>
      <c r="M10" s="49">
        <f>SUM(M5:M9)</f>
        <v>174024116</v>
      </c>
      <c r="N10" s="29">
        <f t="shared" si="1"/>
        <v>12.767391388444116</v>
      </c>
    </row>
    <row r="11" spans="1:14" ht="24.95" customHeight="1" x14ac:dyDescent="0.25">
      <c r="A11" s="6">
        <v>7</v>
      </c>
      <c r="B11" s="55" t="s">
        <v>6</v>
      </c>
      <c r="C11" s="59">
        <v>4792255</v>
      </c>
      <c r="D11" s="79">
        <v>4627589</v>
      </c>
      <c r="E11" s="7">
        <f t="shared" si="2"/>
        <v>3.5583540370590416</v>
      </c>
      <c r="F11" s="48">
        <v>4195149</v>
      </c>
      <c r="G11" s="17">
        <f t="shared" si="3"/>
        <v>14.23324892631943</v>
      </c>
      <c r="H11" s="108"/>
      <c r="K11" s="2"/>
    </row>
    <row r="12" spans="1:14" ht="24.95" customHeight="1" x14ac:dyDescent="0.25">
      <c r="A12" s="6">
        <v>8</v>
      </c>
      <c r="B12" s="55" t="s">
        <v>7</v>
      </c>
      <c r="C12" s="59">
        <v>4006368</v>
      </c>
      <c r="D12" s="79">
        <v>3794349</v>
      </c>
      <c r="E12" s="7">
        <f t="shared" si="2"/>
        <v>5.5877569511924241</v>
      </c>
      <c r="F12" s="48">
        <v>3227683</v>
      </c>
      <c r="G12" s="17">
        <f t="shared" si="3"/>
        <v>24.125200647027611</v>
      </c>
      <c r="H12" s="108"/>
      <c r="K12" s="2"/>
    </row>
    <row r="13" spans="1:14" ht="24.95" customHeight="1" x14ac:dyDescent="0.25">
      <c r="A13" s="6">
        <v>9</v>
      </c>
      <c r="B13" s="55" t="s">
        <v>8</v>
      </c>
      <c r="C13" s="59">
        <v>2731138</v>
      </c>
      <c r="D13" s="79">
        <v>2674300</v>
      </c>
      <c r="E13" s="7">
        <f t="shared" si="2"/>
        <v>2.1253412107841374</v>
      </c>
      <c r="F13" s="48">
        <v>2502120</v>
      </c>
      <c r="G13" s="17">
        <f t="shared" si="3"/>
        <v>9.1529582913689289</v>
      </c>
      <c r="H13" s="108"/>
      <c r="K13" s="2"/>
    </row>
    <row r="14" spans="1:14" ht="24.95" customHeight="1" x14ac:dyDescent="0.25">
      <c r="A14" s="6">
        <v>10</v>
      </c>
      <c r="B14" s="55" t="s">
        <v>9</v>
      </c>
      <c r="C14" s="59">
        <v>6312610</v>
      </c>
      <c r="D14" s="79">
        <v>6162107</v>
      </c>
      <c r="E14" s="7">
        <f t="shared" si="2"/>
        <v>2.4423951093351715</v>
      </c>
      <c r="F14" s="48">
        <v>5743219</v>
      </c>
      <c r="G14" s="17">
        <f t="shared" si="3"/>
        <v>9.9141439669983011</v>
      </c>
      <c r="H14" s="108"/>
      <c r="K14" s="2"/>
    </row>
    <row r="15" spans="1:14" ht="24.95" customHeight="1" x14ac:dyDescent="0.25">
      <c r="A15" s="6">
        <v>11</v>
      </c>
      <c r="B15" s="55" t="s">
        <v>10</v>
      </c>
      <c r="C15" s="59">
        <v>1762208</v>
      </c>
      <c r="D15" s="79">
        <v>1762514</v>
      </c>
      <c r="E15" s="7">
        <f t="shared" si="2"/>
        <v>-1.7361564220197412E-2</v>
      </c>
      <c r="F15" s="48">
        <v>1626559</v>
      </c>
      <c r="G15" s="17">
        <f t="shared" si="3"/>
        <v>8.3396298566482905</v>
      </c>
      <c r="H15" s="108"/>
      <c r="K15" s="2"/>
    </row>
    <row r="16" spans="1:14" ht="24.95" customHeight="1" x14ac:dyDescent="0.25">
      <c r="A16" s="6">
        <v>12</v>
      </c>
      <c r="B16" s="55" t="s">
        <v>11</v>
      </c>
      <c r="C16" s="59">
        <v>6575267</v>
      </c>
      <c r="D16" s="79">
        <v>6330058</v>
      </c>
      <c r="E16" s="7">
        <f t="shared" si="2"/>
        <v>3.8737243797766219</v>
      </c>
      <c r="F16" s="48">
        <v>5677717</v>
      </c>
      <c r="G16" s="17">
        <f t="shared" si="3"/>
        <v>15.808290550585745</v>
      </c>
      <c r="H16" s="108"/>
      <c r="K16" s="2"/>
    </row>
    <row r="17" spans="1:11" ht="24.95" customHeight="1" x14ac:dyDescent="0.25">
      <c r="A17" s="6">
        <v>13</v>
      </c>
      <c r="B17" s="55" t="s">
        <v>12</v>
      </c>
      <c r="C17" s="59">
        <v>1656579</v>
      </c>
      <c r="D17" s="79">
        <v>1646009</v>
      </c>
      <c r="E17" s="7">
        <f t="shared" si="2"/>
        <v>0.64215930775590735</v>
      </c>
      <c r="F17" s="48">
        <v>1628678</v>
      </c>
      <c r="G17" s="17">
        <f t="shared" si="3"/>
        <v>1.7131071949151311</v>
      </c>
      <c r="H17" s="108"/>
      <c r="K17" s="2"/>
    </row>
    <row r="18" spans="1:11" ht="24.95" customHeight="1" x14ac:dyDescent="0.25">
      <c r="A18" s="6">
        <v>14</v>
      </c>
      <c r="B18" s="55" t="s">
        <v>13</v>
      </c>
      <c r="C18" s="59">
        <v>3937669</v>
      </c>
      <c r="D18" s="79">
        <v>3881565</v>
      </c>
      <c r="E18" s="7">
        <f t="shared" si="2"/>
        <v>1.4453963800683534</v>
      </c>
      <c r="F18" s="48">
        <v>3525523</v>
      </c>
      <c r="G18" s="17">
        <f t="shared" si="3"/>
        <v>11.690350623155776</v>
      </c>
      <c r="H18" s="108"/>
      <c r="K18" s="2"/>
    </row>
    <row r="19" spans="1:11" ht="24.95" customHeight="1" x14ac:dyDescent="0.25">
      <c r="A19" s="6">
        <v>15</v>
      </c>
      <c r="B19" s="55" t="s">
        <v>14</v>
      </c>
      <c r="C19" s="59">
        <v>8518591</v>
      </c>
      <c r="D19" s="79">
        <v>8479739</v>
      </c>
      <c r="E19" s="7">
        <f t="shared" si="2"/>
        <v>0.45817447919092036</v>
      </c>
      <c r="F19" s="48">
        <v>7795454</v>
      </c>
      <c r="G19" s="17">
        <f t="shared" si="3"/>
        <v>9.2763936519925529</v>
      </c>
      <c r="H19" s="108"/>
      <c r="K19" s="2"/>
    </row>
    <row r="20" spans="1:11" ht="24.95" customHeight="1" x14ac:dyDescent="0.25">
      <c r="A20" s="6">
        <v>16</v>
      </c>
      <c r="B20" s="55" t="s">
        <v>15</v>
      </c>
      <c r="C20" s="59">
        <v>2589786</v>
      </c>
      <c r="D20" s="79">
        <v>2408768</v>
      </c>
      <c r="E20" s="7">
        <f t="shared" si="2"/>
        <v>7.5149620054733468</v>
      </c>
      <c r="F20" s="48">
        <v>2091732</v>
      </c>
      <c r="G20" s="17">
        <f t="shared" si="3"/>
        <v>23.810602887941656</v>
      </c>
      <c r="H20" s="108"/>
      <c r="K20" s="2"/>
    </row>
    <row r="21" spans="1:11" ht="24.95" customHeight="1" x14ac:dyDescent="0.25">
      <c r="A21" s="6">
        <v>17</v>
      </c>
      <c r="B21" s="55" t="s">
        <v>16</v>
      </c>
      <c r="C21" s="59">
        <v>4335914</v>
      </c>
      <c r="D21" s="79">
        <v>4278898</v>
      </c>
      <c r="E21" s="7">
        <f t="shared" si="2"/>
        <v>1.3324926184265173</v>
      </c>
      <c r="F21" s="48">
        <v>3872048</v>
      </c>
      <c r="G21" s="17">
        <f t="shared" si="3"/>
        <v>11.979861819894788</v>
      </c>
      <c r="H21" s="108"/>
    </row>
    <row r="22" spans="1:11" ht="24.95" customHeight="1" x14ac:dyDescent="0.25">
      <c r="A22" s="6">
        <v>18</v>
      </c>
      <c r="B22" s="55" t="s">
        <v>17</v>
      </c>
      <c r="C22" s="59">
        <v>2648161</v>
      </c>
      <c r="D22" s="79">
        <v>2453535</v>
      </c>
      <c r="E22" s="7">
        <f t="shared" si="2"/>
        <v>7.9324729421019091</v>
      </c>
      <c r="F22" s="48">
        <v>2179493</v>
      </c>
      <c r="G22" s="17">
        <f t="shared" si="3"/>
        <v>21.50353316115261</v>
      </c>
      <c r="H22" s="108"/>
    </row>
    <row r="23" spans="1:11" ht="24.95" customHeight="1" x14ac:dyDescent="0.25">
      <c r="A23" s="6">
        <v>19</v>
      </c>
      <c r="B23" s="55" t="s">
        <v>18</v>
      </c>
      <c r="C23" s="59">
        <v>8591911</v>
      </c>
      <c r="D23" s="79">
        <v>8521187</v>
      </c>
      <c r="E23" s="7">
        <f t="shared" si="2"/>
        <v>0.82997826476522985</v>
      </c>
      <c r="F23" s="48">
        <v>7643349</v>
      </c>
      <c r="G23" s="17">
        <f t="shared" si="3"/>
        <v>12.410292922644238</v>
      </c>
      <c r="H23" s="108"/>
    </row>
    <row r="24" spans="1:11" ht="24.95" customHeight="1" x14ac:dyDescent="0.25">
      <c r="A24" s="6">
        <v>20</v>
      </c>
      <c r="B24" s="55" t="s">
        <v>19</v>
      </c>
      <c r="C24" s="59">
        <v>13579399</v>
      </c>
      <c r="D24" s="79">
        <v>12124222</v>
      </c>
      <c r="E24" s="7">
        <f t="shared" si="2"/>
        <v>12.002229916278328</v>
      </c>
      <c r="F24" s="48">
        <v>10074585</v>
      </c>
      <c r="G24" s="17">
        <f t="shared" si="3"/>
        <v>34.788668714393701</v>
      </c>
      <c r="H24" s="108"/>
    </row>
    <row r="25" spans="1:11" ht="24.95" customHeight="1" x14ac:dyDescent="0.25">
      <c r="A25" s="6">
        <v>21</v>
      </c>
      <c r="B25" s="55" t="s">
        <v>20</v>
      </c>
      <c r="C25" s="59">
        <v>5636428</v>
      </c>
      <c r="D25" s="79">
        <v>5129105</v>
      </c>
      <c r="E25" s="7">
        <f t="shared" si="2"/>
        <v>9.8910628657436384</v>
      </c>
      <c r="F25" s="48">
        <v>4192098</v>
      </c>
      <c r="G25" s="17">
        <f t="shared" si="3"/>
        <v>34.453631570635991</v>
      </c>
      <c r="H25" s="108"/>
    </row>
    <row r="26" spans="1:11" ht="24.95" customHeight="1" x14ac:dyDescent="0.25">
      <c r="A26" s="6">
        <v>22</v>
      </c>
      <c r="B26" s="55" t="s">
        <v>21</v>
      </c>
      <c r="C26" s="59">
        <v>3061400</v>
      </c>
      <c r="D26" s="79">
        <v>2722948</v>
      </c>
      <c r="E26" s="7">
        <f t="shared" si="2"/>
        <v>12.429616724226822</v>
      </c>
      <c r="F26" s="48">
        <v>2495446</v>
      </c>
      <c r="G26" s="17">
        <f t="shared" si="3"/>
        <v>22.679472927885435</v>
      </c>
      <c r="H26" s="108"/>
    </row>
    <row r="27" spans="1:11" ht="24.95" customHeight="1" x14ac:dyDescent="0.25">
      <c r="A27" s="6">
        <v>23</v>
      </c>
      <c r="B27" s="55" t="s">
        <v>22</v>
      </c>
      <c r="C27" s="59">
        <v>3659535</v>
      </c>
      <c r="D27" s="79">
        <v>3524132</v>
      </c>
      <c r="E27" s="7">
        <f t="shared" si="2"/>
        <v>3.8421659574612965</v>
      </c>
      <c r="F27" s="48">
        <v>3354178</v>
      </c>
      <c r="G27" s="17">
        <f t="shared" si="3"/>
        <v>9.1037804195245542</v>
      </c>
      <c r="H27" s="108"/>
    </row>
    <row r="28" spans="1:11" ht="24.95" customHeight="1" x14ac:dyDescent="0.25">
      <c r="A28" s="6">
        <v>24</v>
      </c>
      <c r="B28" s="55" t="s">
        <v>23</v>
      </c>
      <c r="C28" s="59">
        <v>4124984</v>
      </c>
      <c r="D28" s="79">
        <v>4074673</v>
      </c>
      <c r="E28" s="7">
        <f t="shared" si="2"/>
        <v>1.234724847858959</v>
      </c>
      <c r="F28" s="48">
        <v>3909097</v>
      </c>
      <c r="G28" s="17">
        <f t="shared" si="3"/>
        <v>5.522682092565101</v>
      </c>
      <c r="H28" s="108"/>
    </row>
    <row r="29" spans="1:11" ht="24.95" customHeight="1" x14ac:dyDescent="0.25">
      <c r="A29" s="6">
        <v>25</v>
      </c>
      <c r="B29" s="55" t="s">
        <v>24</v>
      </c>
      <c r="C29" s="59">
        <v>23480799</v>
      </c>
      <c r="D29" s="79">
        <v>23306633</v>
      </c>
      <c r="E29" s="7">
        <f t="shared" si="2"/>
        <v>0.74728082773689586</v>
      </c>
      <c r="F29" s="48">
        <v>22614524</v>
      </c>
      <c r="G29" s="17">
        <f t="shared" si="3"/>
        <v>3.8306134588550256</v>
      </c>
      <c r="H29" s="108"/>
    </row>
    <row r="30" spans="1:11" ht="24.95" customHeight="1" x14ac:dyDescent="0.25">
      <c r="A30" s="6">
        <v>26</v>
      </c>
      <c r="B30" s="55" t="s">
        <v>25</v>
      </c>
      <c r="C30" s="59">
        <v>3955483</v>
      </c>
      <c r="D30" s="79">
        <v>3967362</v>
      </c>
      <c r="E30" s="7">
        <f t="shared" si="2"/>
        <v>-0.29941810200329044</v>
      </c>
      <c r="F30" s="48">
        <v>3616141</v>
      </c>
      <c r="G30" s="17">
        <f t="shared" si="3"/>
        <v>9.3840920472957112</v>
      </c>
      <c r="H30" s="108"/>
    </row>
    <row r="31" spans="1:11" ht="24.95" customHeight="1" x14ac:dyDescent="0.25">
      <c r="A31" s="6">
        <v>27</v>
      </c>
      <c r="B31" s="55" t="s">
        <v>26</v>
      </c>
      <c r="C31" s="59">
        <v>6284938</v>
      </c>
      <c r="D31" s="79">
        <v>6249725</v>
      </c>
      <c r="E31" s="7">
        <f t="shared" si="2"/>
        <v>0.56343279104280608</v>
      </c>
      <c r="F31" s="48">
        <v>5654010</v>
      </c>
      <c r="G31" s="17">
        <f t="shared" si="3"/>
        <v>11.158947366559314</v>
      </c>
      <c r="H31" s="108"/>
    </row>
    <row r="32" spans="1:11" ht="24.95" customHeight="1" x14ac:dyDescent="0.25">
      <c r="A32" s="6">
        <v>28</v>
      </c>
      <c r="B32" s="55" t="s">
        <v>27</v>
      </c>
      <c r="C32" s="59">
        <v>11111610</v>
      </c>
      <c r="D32" s="79">
        <v>10948188</v>
      </c>
      <c r="E32" s="7">
        <f t="shared" si="2"/>
        <v>1.4926853649206651</v>
      </c>
      <c r="F32" s="48">
        <v>10371761</v>
      </c>
      <c r="G32" s="17">
        <f t="shared" si="3"/>
        <v>7.1333016640086511</v>
      </c>
      <c r="H32" s="108"/>
    </row>
    <row r="33" spans="1:11" ht="24.95" customHeight="1" x14ac:dyDescent="0.25">
      <c r="A33" s="6">
        <v>29</v>
      </c>
      <c r="B33" s="55" t="s">
        <v>28</v>
      </c>
      <c r="C33" s="59">
        <v>4146442</v>
      </c>
      <c r="D33" s="79">
        <v>3846816</v>
      </c>
      <c r="E33" s="7">
        <f t="shared" si="2"/>
        <v>7.7889350569406046</v>
      </c>
      <c r="F33" s="48">
        <v>3918275</v>
      </c>
      <c r="G33" s="17">
        <f t="shared" si="3"/>
        <v>5.8231492174489974</v>
      </c>
      <c r="H33" s="108"/>
    </row>
    <row r="34" spans="1:11" ht="24.95" customHeight="1" x14ac:dyDescent="0.25">
      <c r="A34" s="6">
        <v>30</v>
      </c>
      <c r="B34" s="55" t="s">
        <v>29</v>
      </c>
      <c r="C34" s="59">
        <v>4169732</v>
      </c>
      <c r="D34" s="79">
        <v>4051755</v>
      </c>
      <c r="E34" s="7">
        <f t="shared" si="2"/>
        <v>2.9117505870912774</v>
      </c>
      <c r="F34" s="48">
        <v>4117315</v>
      </c>
      <c r="G34" s="17">
        <f t="shared" si="3"/>
        <v>1.2730869510834131</v>
      </c>
      <c r="H34" s="108"/>
    </row>
    <row r="35" spans="1:11" ht="24.95" customHeight="1" x14ac:dyDescent="0.25">
      <c r="A35" s="6">
        <v>31</v>
      </c>
      <c r="B35" s="55" t="s">
        <v>30</v>
      </c>
      <c r="C35" s="59">
        <v>10037058</v>
      </c>
      <c r="D35" s="79">
        <v>9617203</v>
      </c>
      <c r="E35" s="7">
        <f t="shared" si="2"/>
        <v>4.3656664000957468</v>
      </c>
      <c r="F35" s="48">
        <v>8935383</v>
      </c>
      <c r="G35" s="17">
        <f t="shared" si="3"/>
        <v>12.329353985162129</v>
      </c>
      <c r="H35" s="108"/>
    </row>
    <row r="36" spans="1:11" ht="24.95" customHeight="1" x14ac:dyDescent="0.25">
      <c r="A36" s="6">
        <v>32</v>
      </c>
      <c r="B36" s="55" t="s">
        <v>31</v>
      </c>
      <c r="C36" s="59">
        <v>3837398</v>
      </c>
      <c r="D36" s="79">
        <v>3757015</v>
      </c>
      <c r="E36" s="7">
        <f t="shared" si="2"/>
        <v>2.1395442924768693</v>
      </c>
      <c r="F36" s="48">
        <v>3435426</v>
      </c>
      <c r="G36" s="17">
        <f t="shared" si="3"/>
        <v>11.700790527870497</v>
      </c>
      <c r="H36" s="108"/>
      <c r="I36" s="5"/>
      <c r="J36" s="4"/>
      <c r="K36" s="4"/>
    </row>
    <row r="37" spans="1:11" ht="24.95" customHeight="1" x14ac:dyDescent="0.25">
      <c r="A37" s="6">
        <v>33</v>
      </c>
      <c r="B37" s="55" t="s">
        <v>32</v>
      </c>
      <c r="C37" s="59">
        <v>7045759</v>
      </c>
      <c r="D37" s="79">
        <v>6960330</v>
      </c>
      <c r="E37" s="7">
        <f t="shared" si="2"/>
        <v>1.2273699666538906</v>
      </c>
      <c r="F37" s="48">
        <v>6654707</v>
      </c>
      <c r="G37" s="17">
        <f t="shared" si="3"/>
        <v>5.8763218275425189</v>
      </c>
      <c r="H37" s="108"/>
    </row>
    <row r="38" spans="1:11" ht="24.95" customHeight="1" x14ac:dyDescent="0.25">
      <c r="A38" s="6">
        <v>34</v>
      </c>
      <c r="B38" s="55" t="s">
        <v>33</v>
      </c>
      <c r="C38" s="59">
        <v>3933303</v>
      </c>
      <c r="D38" s="79">
        <v>3348887</v>
      </c>
      <c r="E38" s="7">
        <f t="shared" si="2"/>
        <v>17.4510516479057</v>
      </c>
      <c r="F38" s="48">
        <v>2986996</v>
      </c>
      <c r="G38" s="17">
        <f t="shared" si="3"/>
        <v>31.680892776555435</v>
      </c>
      <c r="H38" s="108"/>
    </row>
    <row r="39" spans="1:11" ht="24.95" customHeight="1" x14ac:dyDescent="0.25">
      <c r="A39" s="6">
        <v>35</v>
      </c>
      <c r="B39" s="55" t="s">
        <v>34</v>
      </c>
      <c r="C39" s="59">
        <v>2625486</v>
      </c>
      <c r="D39" s="79">
        <v>2516293</v>
      </c>
      <c r="E39" s="7">
        <f t="shared" si="2"/>
        <v>4.3394390080964351</v>
      </c>
      <c r="F39" s="48">
        <v>2276723</v>
      </c>
      <c r="G39" s="17">
        <f t="shared" si="3"/>
        <v>15.318639992656102</v>
      </c>
      <c r="H39" s="108"/>
    </row>
    <row r="40" spans="1:11" ht="24.95" customHeight="1" x14ac:dyDescent="0.25">
      <c r="A40" s="6">
        <v>36</v>
      </c>
      <c r="B40" s="55" t="s">
        <v>35</v>
      </c>
      <c r="C40" s="59">
        <v>2611607</v>
      </c>
      <c r="D40" s="79">
        <v>2424453</v>
      </c>
      <c r="E40" s="7">
        <f t="shared" si="2"/>
        <v>7.7194319708404402</v>
      </c>
      <c r="F40" s="48">
        <v>1948680</v>
      </c>
      <c r="G40" s="17">
        <f t="shared" si="3"/>
        <v>34.019284849231269</v>
      </c>
      <c r="H40" s="108"/>
    </row>
    <row r="41" spans="1:11" ht="24.95" customHeight="1" x14ac:dyDescent="0.25">
      <c r="A41" s="6">
        <v>37</v>
      </c>
      <c r="B41" s="55" t="s">
        <v>36</v>
      </c>
      <c r="C41" s="59">
        <v>2766810</v>
      </c>
      <c r="D41" s="79">
        <v>2515519</v>
      </c>
      <c r="E41" s="7">
        <f t="shared" si="2"/>
        <v>9.9896283828506238</v>
      </c>
      <c r="F41" s="48">
        <v>2238801</v>
      </c>
      <c r="G41" s="17">
        <f t="shared" si="3"/>
        <v>23.584454357488681</v>
      </c>
      <c r="H41" s="108"/>
    </row>
    <row r="42" spans="1:11" ht="24.95" customHeight="1" x14ac:dyDescent="0.25">
      <c r="A42" s="6">
        <v>38</v>
      </c>
      <c r="B42" s="18" t="s">
        <v>37</v>
      </c>
      <c r="C42" s="80">
        <v>0</v>
      </c>
      <c r="D42" s="20"/>
      <c r="E42" s="19"/>
      <c r="F42" s="52">
        <v>0</v>
      </c>
      <c r="G42" s="27" t="s">
        <v>58</v>
      </c>
      <c r="H42" s="108"/>
    </row>
    <row r="43" spans="1:11" s="5" customFormat="1" ht="24.95" customHeight="1" x14ac:dyDescent="0.25">
      <c r="A43" s="98" t="s">
        <v>45</v>
      </c>
      <c r="B43" s="98"/>
      <c r="C43" s="50">
        <f>SUM(C5:C42)</f>
        <v>196242456</v>
      </c>
      <c r="D43" s="51">
        <f>SUM(D5:D42)</f>
        <v>189282796</v>
      </c>
      <c r="E43" s="32">
        <f>100*(C43/D43-1)</f>
        <v>3.6768581968749103</v>
      </c>
      <c r="F43" s="53">
        <f>SUM(F5:F42)</f>
        <v>174024116</v>
      </c>
      <c r="G43" s="33">
        <f>100*(C43/F43-1)</f>
        <v>12.767391388444116</v>
      </c>
      <c r="H43" s="108"/>
      <c r="I43" s="2"/>
      <c r="J43" s="3"/>
      <c r="K43" s="3"/>
    </row>
  </sheetData>
  <mergeCells count="11">
    <mergeCell ref="J1:N1"/>
    <mergeCell ref="L2:L4"/>
    <mergeCell ref="N2:N4"/>
    <mergeCell ref="I1:I4"/>
    <mergeCell ref="H1:H43"/>
    <mergeCell ref="A43:B43"/>
    <mergeCell ref="G2:G4"/>
    <mergeCell ref="A1:A4"/>
    <mergeCell ref="B1:B4"/>
    <mergeCell ref="E2:E4"/>
    <mergeCell ref="C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zoomScale="89" zoomScaleNormal="89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G42" sqref="G42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8" style="2" customWidth="1"/>
    <col min="4" max="4" width="16.7109375" style="2" customWidth="1"/>
    <col min="5" max="5" width="16.42578125" style="2" customWidth="1"/>
    <col min="6" max="6" width="17.140625" style="2" bestFit="1" customWidth="1"/>
    <col min="7" max="7" width="18" style="2" customWidth="1"/>
    <col min="8" max="8" width="9.140625" style="2"/>
    <col min="9" max="9" width="9.85546875" style="2" customWidth="1"/>
    <col min="10" max="10" width="18.5703125" style="2" customWidth="1"/>
    <col min="11" max="11" width="17.140625" style="2" customWidth="1"/>
    <col min="12" max="12" width="17" style="2" customWidth="1"/>
    <col min="13" max="13" width="17" style="2" bestFit="1" customWidth="1"/>
    <col min="14" max="14" width="17.140625" style="2" customWidth="1"/>
    <col min="15" max="16384" width="9.140625" style="2"/>
  </cols>
  <sheetData>
    <row r="1" spans="1:16" ht="27.75" customHeight="1" x14ac:dyDescent="0.25">
      <c r="A1" s="100" t="s">
        <v>42</v>
      </c>
      <c r="B1" s="100" t="s">
        <v>43</v>
      </c>
      <c r="C1" s="104" t="s">
        <v>67</v>
      </c>
      <c r="D1" s="105"/>
      <c r="E1" s="105"/>
      <c r="F1" s="105"/>
      <c r="G1" s="106"/>
      <c r="H1" s="108"/>
      <c r="I1" s="107" t="s">
        <v>52</v>
      </c>
      <c r="J1" s="107" t="s">
        <v>65</v>
      </c>
      <c r="K1" s="107"/>
      <c r="L1" s="107"/>
      <c r="M1" s="107"/>
      <c r="N1" s="107"/>
      <c r="O1" s="92"/>
      <c r="P1" s="93"/>
    </row>
    <row r="2" spans="1:16" ht="31.5" customHeight="1" x14ac:dyDescent="0.25">
      <c r="A2" s="100"/>
      <c r="B2" s="100"/>
      <c r="C2" s="10" t="s">
        <v>61</v>
      </c>
      <c r="D2" s="12" t="s">
        <v>50</v>
      </c>
      <c r="E2" s="99" t="s">
        <v>62</v>
      </c>
      <c r="F2" s="14" t="s">
        <v>63</v>
      </c>
      <c r="G2" s="99" t="s">
        <v>64</v>
      </c>
      <c r="H2" s="108"/>
      <c r="I2" s="107"/>
      <c r="J2" s="10" t="s">
        <v>61</v>
      </c>
      <c r="K2" s="12" t="s">
        <v>50</v>
      </c>
      <c r="L2" s="99" t="s">
        <v>62</v>
      </c>
      <c r="M2" s="14" t="s">
        <v>63</v>
      </c>
      <c r="N2" s="99" t="s">
        <v>64</v>
      </c>
    </row>
    <row r="3" spans="1:16" x14ac:dyDescent="0.25">
      <c r="A3" s="100"/>
      <c r="B3" s="100"/>
      <c r="C3" s="11" t="s">
        <v>38</v>
      </c>
      <c r="D3" s="13" t="s">
        <v>38</v>
      </c>
      <c r="E3" s="99"/>
      <c r="F3" s="15" t="s">
        <v>38</v>
      </c>
      <c r="G3" s="99"/>
      <c r="H3" s="108"/>
      <c r="I3" s="107"/>
      <c r="J3" s="11" t="s">
        <v>38</v>
      </c>
      <c r="K3" s="13" t="s">
        <v>38</v>
      </c>
      <c r="L3" s="99"/>
      <c r="M3" s="15" t="s">
        <v>38</v>
      </c>
      <c r="N3" s="99"/>
    </row>
    <row r="4" spans="1:16" ht="54" customHeight="1" x14ac:dyDescent="0.25">
      <c r="A4" s="100"/>
      <c r="B4" s="100"/>
      <c r="C4" s="42" t="s">
        <v>48</v>
      </c>
      <c r="D4" s="13" t="s">
        <v>48</v>
      </c>
      <c r="E4" s="99"/>
      <c r="F4" s="15" t="s">
        <v>48</v>
      </c>
      <c r="G4" s="99"/>
      <c r="H4" s="108"/>
      <c r="I4" s="107"/>
      <c r="J4" s="11" t="s">
        <v>48</v>
      </c>
      <c r="K4" s="13" t="s">
        <v>48</v>
      </c>
      <c r="L4" s="99"/>
      <c r="M4" s="15" t="s">
        <v>48</v>
      </c>
      <c r="N4" s="99"/>
    </row>
    <row r="5" spans="1:16" ht="24.95" customHeight="1" x14ac:dyDescent="0.25">
      <c r="A5" s="6">
        <v>1</v>
      </c>
      <c r="B5" s="55" t="s">
        <v>0</v>
      </c>
      <c r="C5" s="59">
        <v>2752089</v>
      </c>
      <c r="D5" s="56">
        <v>2644229</v>
      </c>
      <c r="E5" s="7">
        <f>100*(C5/D5-1)</f>
        <v>4.07907182017897</v>
      </c>
      <c r="F5" s="16">
        <v>2455292</v>
      </c>
      <c r="G5" s="17">
        <f t="shared" ref="G5:G42" si="0">100*(C5/F5-1)</f>
        <v>12.088053070673466</v>
      </c>
      <c r="H5" s="108"/>
      <c r="I5" s="9" t="s">
        <v>41</v>
      </c>
      <c r="J5" s="37">
        <v>60603599</v>
      </c>
      <c r="K5" s="35">
        <v>57282123</v>
      </c>
      <c r="L5" s="8">
        <f t="shared" ref="L5:L10" si="1">100*(J5/K5-1)</f>
        <v>5.7984512899425855</v>
      </c>
      <c r="M5" s="16">
        <v>52173020</v>
      </c>
      <c r="N5" s="91">
        <f>100*(J5/M5-1)</f>
        <v>16.158886336271117</v>
      </c>
    </row>
    <row r="6" spans="1:16" ht="24.95" customHeight="1" x14ac:dyDescent="0.25">
      <c r="A6" s="6">
        <v>2</v>
      </c>
      <c r="B6" s="55" t="s">
        <v>1</v>
      </c>
      <c r="C6" s="59">
        <v>2581843</v>
      </c>
      <c r="D6" s="56">
        <v>2486040</v>
      </c>
      <c r="E6" s="7">
        <f t="shared" ref="E6:E41" si="2">100*(C6/D6-1)</f>
        <v>3.8536387186046905</v>
      </c>
      <c r="F6" s="16">
        <v>2142356</v>
      </c>
      <c r="G6" s="17">
        <f t="shared" si="0"/>
        <v>20.51419091878288</v>
      </c>
      <c r="H6" s="108"/>
      <c r="I6" s="9" t="s">
        <v>39</v>
      </c>
      <c r="J6" s="37">
        <v>37971313</v>
      </c>
      <c r="K6" s="35">
        <v>33871456</v>
      </c>
      <c r="L6" s="8">
        <f t="shared" si="1"/>
        <v>12.104165229861973</v>
      </c>
      <c r="M6" s="16">
        <v>29022349</v>
      </c>
      <c r="N6" s="91">
        <f t="shared" ref="N6:N9" si="3">100*(J6/M6-1)</f>
        <v>30.834733604781619</v>
      </c>
    </row>
    <row r="7" spans="1:16" ht="24.95" customHeight="1" x14ac:dyDescent="0.25">
      <c r="A7" s="6">
        <v>3</v>
      </c>
      <c r="B7" s="55" t="s">
        <v>2</v>
      </c>
      <c r="C7" s="59">
        <v>2721649</v>
      </c>
      <c r="D7" s="56">
        <v>2634384</v>
      </c>
      <c r="E7" s="7">
        <f t="shared" si="2"/>
        <v>3.3125390983243186</v>
      </c>
      <c r="F7" s="16">
        <v>2427141</v>
      </c>
      <c r="G7" s="17">
        <f t="shared" si="0"/>
        <v>12.133946894720982</v>
      </c>
      <c r="H7" s="108"/>
      <c r="I7" s="9" t="s">
        <v>40</v>
      </c>
      <c r="J7" s="37">
        <v>37566756</v>
      </c>
      <c r="K7" s="35">
        <v>36827677</v>
      </c>
      <c r="L7" s="8">
        <f t="shared" si="1"/>
        <v>2.0068575055657289</v>
      </c>
      <c r="M7" s="16">
        <v>31975260</v>
      </c>
      <c r="N7" s="91">
        <f t="shared" si="3"/>
        <v>17.486944594039279</v>
      </c>
    </row>
    <row r="8" spans="1:16" ht="24.95" customHeight="1" x14ac:dyDescent="0.25">
      <c r="A8" s="6">
        <v>4</v>
      </c>
      <c r="B8" s="55" t="s">
        <v>3</v>
      </c>
      <c r="C8" s="59">
        <v>3944579</v>
      </c>
      <c r="D8" s="56">
        <v>3797428</v>
      </c>
      <c r="E8" s="7">
        <f t="shared" si="2"/>
        <v>3.8750175118527519</v>
      </c>
      <c r="F8" s="16">
        <v>3500649</v>
      </c>
      <c r="G8" s="17">
        <f t="shared" si="0"/>
        <v>12.681362798726759</v>
      </c>
      <c r="H8" s="108"/>
      <c r="I8" s="25" t="s">
        <v>44</v>
      </c>
      <c r="J8" s="37">
        <v>7094421</v>
      </c>
      <c r="K8" s="35">
        <v>7762068</v>
      </c>
      <c r="L8" s="8">
        <f t="shared" si="1"/>
        <v>-8.6014062231869133</v>
      </c>
      <c r="M8" s="16">
        <v>9039553</v>
      </c>
      <c r="N8" s="91">
        <f t="shared" si="3"/>
        <v>-21.518010901645248</v>
      </c>
    </row>
    <row r="9" spans="1:16" ht="24.95" customHeight="1" x14ac:dyDescent="0.25">
      <c r="A9" s="6">
        <v>5</v>
      </c>
      <c r="B9" s="55" t="s">
        <v>4</v>
      </c>
      <c r="C9" s="59">
        <v>2835921</v>
      </c>
      <c r="D9" s="56">
        <v>2696131</v>
      </c>
      <c r="E9" s="7">
        <f t="shared" si="2"/>
        <v>5.1848370869219673</v>
      </c>
      <c r="F9" s="16">
        <v>2319506</v>
      </c>
      <c r="G9" s="17">
        <f t="shared" si="0"/>
        <v>22.264007939621621</v>
      </c>
      <c r="H9" s="108"/>
      <c r="I9" s="9" t="s">
        <v>51</v>
      </c>
      <c r="J9" s="37">
        <v>400727</v>
      </c>
      <c r="K9" s="35">
        <v>459907</v>
      </c>
      <c r="L9" s="8">
        <f t="shared" si="1"/>
        <v>-12.867818928609475</v>
      </c>
      <c r="M9" s="16">
        <v>463441</v>
      </c>
      <c r="N9" s="91">
        <f t="shared" si="3"/>
        <v>-13.532251138764162</v>
      </c>
    </row>
    <row r="10" spans="1:16" ht="24.95" customHeight="1" x14ac:dyDescent="0.3">
      <c r="A10" s="6">
        <v>6</v>
      </c>
      <c r="B10" s="55" t="s">
        <v>5</v>
      </c>
      <c r="C10" s="59">
        <v>1035840</v>
      </c>
      <c r="D10" s="56">
        <v>985893</v>
      </c>
      <c r="E10" s="7">
        <f t="shared" si="2"/>
        <v>5.0661684381570815</v>
      </c>
      <c r="F10" s="16">
        <v>925460</v>
      </c>
      <c r="G10" s="17">
        <f t="shared" si="0"/>
        <v>11.927041687377082</v>
      </c>
      <c r="H10" s="108"/>
      <c r="I10" s="28" t="s">
        <v>53</v>
      </c>
      <c r="J10" s="38">
        <f>SUM(J5:J9)</f>
        <v>143636816</v>
      </c>
      <c r="K10" s="36">
        <f>SUM(K5:K9)</f>
        <v>136203231</v>
      </c>
      <c r="L10" s="29">
        <f t="shared" si="1"/>
        <v>5.4577156102853408</v>
      </c>
      <c r="M10" s="94">
        <f>SUM(M5:M9)</f>
        <v>122673623</v>
      </c>
      <c r="N10" s="95">
        <f>100*(J10/M10-1)</f>
        <v>17.088590429908468</v>
      </c>
    </row>
    <row r="11" spans="1:16" ht="24.95" customHeight="1" x14ac:dyDescent="0.25">
      <c r="A11" s="6">
        <v>7</v>
      </c>
      <c r="B11" s="55" t="s">
        <v>6</v>
      </c>
      <c r="C11" s="59">
        <v>3498232</v>
      </c>
      <c r="D11" s="56">
        <v>3270877</v>
      </c>
      <c r="E11" s="7">
        <f t="shared" si="2"/>
        <v>6.9508880951500096</v>
      </c>
      <c r="F11" s="16">
        <v>2821602</v>
      </c>
      <c r="G11" s="17">
        <f t="shared" si="0"/>
        <v>23.98034875223367</v>
      </c>
      <c r="H11" s="108"/>
      <c r="J11" s="39"/>
    </row>
    <row r="12" spans="1:16" ht="24.95" customHeight="1" x14ac:dyDescent="0.25">
      <c r="A12" s="6">
        <v>8</v>
      </c>
      <c r="B12" s="55" t="s">
        <v>7</v>
      </c>
      <c r="C12" s="59">
        <v>2809299</v>
      </c>
      <c r="D12" s="56">
        <v>2660573</v>
      </c>
      <c r="E12" s="7">
        <f t="shared" si="2"/>
        <v>5.58999884611322</v>
      </c>
      <c r="F12" s="16">
        <v>2231315</v>
      </c>
      <c r="G12" s="17">
        <f t="shared" si="0"/>
        <v>25.903290212273934</v>
      </c>
      <c r="H12" s="108"/>
      <c r="J12" s="39"/>
    </row>
    <row r="13" spans="1:16" ht="24.95" customHeight="1" x14ac:dyDescent="0.25">
      <c r="A13" s="6">
        <v>9</v>
      </c>
      <c r="B13" s="55" t="s">
        <v>8</v>
      </c>
      <c r="C13" s="59">
        <v>2002536</v>
      </c>
      <c r="D13" s="56">
        <v>1924261</v>
      </c>
      <c r="E13" s="7">
        <f t="shared" si="2"/>
        <v>4.0677953770304587</v>
      </c>
      <c r="F13" s="16">
        <v>1740950</v>
      </c>
      <c r="G13" s="17">
        <f t="shared" si="0"/>
        <v>15.02547459720267</v>
      </c>
      <c r="H13" s="108"/>
    </row>
    <row r="14" spans="1:16" ht="24.95" customHeight="1" x14ac:dyDescent="0.25">
      <c r="A14" s="6">
        <v>10</v>
      </c>
      <c r="B14" s="55" t="s">
        <v>9</v>
      </c>
      <c r="C14" s="59">
        <v>4715969</v>
      </c>
      <c r="D14" s="56">
        <v>4469557</v>
      </c>
      <c r="E14" s="7">
        <f t="shared" si="2"/>
        <v>5.5131190854037726</v>
      </c>
      <c r="F14" s="16">
        <v>4264459</v>
      </c>
      <c r="G14" s="17">
        <f t="shared" si="0"/>
        <v>10.587743955329376</v>
      </c>
      <c r="H14" s="108"/>
      <c r="J14" s="39"/>
    </row>
    <row r="15" spans="1:16" ht="24.95" customHeight="1" x14ac:dyDescent="0.25">
      <c r="A15" s="6">
        <v>11</v>
      </c>
      <c r="B15" s="55" t="s">
        <v>10</v>
      </c>
      <c r="C15" s="59">
        <v>1230792</v>
      </c>
      <c r="D15" s="56">
        <v>1223103</v>
      </c>
      <c r="E15" s="7">
        <f t="shared" si="2"/>
        <v>0.62864697413054227</v>
      </c>
      <c r="F15" s="16">
        <v>1098029</v>
      </c>
      <c r="G15" s="17">
        <f t="shared" si="0"/>
        <v>12.091028561176431</v>
      </c>
      <c r="H15" s="108"/>
      <c r="J15" s="39"/>
    </row>
    <row r="16" spans="1:16" ht="24.95" customHeight="1" x14ac:dyDescent="0.25">
      <c r="A16" s="6">
        <v>12</v>
      </c>
      <c r="B16" s="55" t="s">
        <v>11</v>
      </c>
      <c r="C16" s="59">
        <v>4693950</v>
      </c>
      <c r="D16" s="56">
        <v>4336005</v>
      </c>
      <c r="E16" s="7">
        <f t="shared" si="2"/>
        <v>8.2551795950419837</v>
      </c>
      <c r="F16" s="16">
        <v>3998969</v>
      </c>
      <c r="G16" s="17">
        <f t="shared" si="0"/>
        <v>17.379004438393999</v>
      </c>
      <c r="H16" s="108"/>
      <c r="J16" s="39"/>
    </row>
    <row r="17" spans="1:10" ht="24.95" customHeight="1" x14ac:dyDescent="0.25">
      <c r="A17" s="6">
        <v>13</v>
      </c>
      <c r="B17" s="55" t="s">
        <v>12</v>
      </c>
      <c r="C17" s="59">
        <v>1287717</v>
      </c>
      <c r="D17" s="56">
        <v>1273635</v>
      </c>
      <c r="E17" s="7">
        <f t="shared" si="2"/>
        <v>1.1056542887090792</v>
      </c>
      <c r="F17" s="16">
        <v>1241963</v>
      </c>
      <c r="G17" s="17">
        <f t="shared" si="0"/>
        <v>3.6840066894102241</v>
      </c>
      <c r="H17" s="108"/>
      <c r="J17" s="39"/>
    </row>
    <row r="18" spans="1:10" ht="24.95" customHeight="1" x14ac:dyDescent="0.25">
      <c r="A18" s="6">
        <v>14</v>
      </c>
      <c r="B18" s="55" t="s">
        <v>13</v>
      </c>
      <c r="C18" s="59">
        <v>2851430</v>
      </c>
      <c r="D18" s="56">
        <v>2756871</v>
      </c>
      <c r="E18" s="7">
        <f t="shared" si="2"/>
        <v>3.4299392318320354</v>
      </c>
      <c r="F18" s="16">
        <v>2482819</v>
      </c>
      <c r="G18" s="17">
        <f t="shared" si="0"/>
        <v>14.846470886520514</v>
      </c>
      <c r="H18" s="108"/>
    </row>
    <row r="19" spans="1:10" ht="24.95" customHeight="1" x14ac:dyDescent="0.25">
      <c r="A19" s="6">
        <v>15</v>
      </c>
      <c r="B19" s="55" t="s">
        <v>14</v>
      </c>
      <c r="C19" s="59">
        <v>6332093</v>
      </c>
      <c r="D19" s="56">
        <v>6131268</v>
      </c>
      <c r="E19" s="7">
        <f t="shared" si="2"/>
        <v>3.2754236154739935</v>
      </c>
      <c r="F19" s="16">
        <v>5530576</v>
      </c>
      <c r="G19" s="17">
        <f t="shared" si="0"/>
        <v>14.492468777212352</v>
      </c>
      <c r="H19" s="108"/>
    </row>
    <row r="20" spans="1:10" ht="24.95" customHeight="1" x14ac:dyDescent="0.25">
      <c r="A20" s="6">
        <v>16</v>
      </c>
      <c r="B20" s="55" t="s">
        <v>15</v>
      </c>
      <c r="C20" s="59">
        <v>1822692</v>
      </c>
      <c r="D20" s="56">
        <v>1726109</v>
      </c>
      <c r="E20" s="7">
        <f t="shared" si="2"/>
        <v>5.5954172071404518</v>
      </c>
      <c r="F20" s="16">
        <v>1458954</v>
      </c>
      <c r="G20" s="17">
        <f t="shared" si="0"/>
        <v>24.931423471884663</v>
      </c>
      <c r="H20" s="108"/>
    </row>
    <row r="21" spans="1:10" ht="24.95" customHeight="1" x14ac:dyDescent="0.25">
      <c r="A21" s="6">
        <v>17</v>
      </c>
      <c r="B21" s="55" t="s">
        <v>16</v>
      </c>
      <c r="C21" s="59">
        <v>3044503</v>
      </c>
      <c r="D21" s="56">
        <v>2977055</v>
      </c>
      <c r="E21" s="7">
        <f t="shared" si="2"/>
        <v>2.2655946900544288</v>
      </c>
      <c r="F21" s="16">
        <v>2702606</v>
      </c>
      <c r="G21" s="17">
        <f t="shared" si="0"/>
        <v>12.650641639957882</v>
      </c>
      <c r="H21" s="108"/>
    </row>
    <row r="22" spans="1:10" ht="24.95" customHeight="1" x14ac:dyDescent="0.25">
      <c r="A22" s="6">
        <v>18</v>
      </c>
      <c r="B22" s="55" t="s">
        <v>17</v>
      </c>
      <c r="C22" s="59">
        <v>1895581</v>
      </c>
      <c r="D22" s="56">
        <v>1768940</v>
      </c>
      <c r="E22" s="7">
        <f t="shared" si="2"/>
        <v>7.1591461553246472</v>
      </c>
      <c r="F22" s="16">
        <v>1475206</v>
      </c>
      <c r="G22" s="17">
        <f t="shared" si="0"/>
        <v>28.496020216837504</v>
      </c>
      <c r="H22" s="108"/>
    </row>
    <row r="23" spans="1:10" ht="24.95" customHeight="1" x14ac:dyDescent="0.25">
      <c r="A23" s="6">
        <v>19</v>
      </c>
      <c r="B23" s="55" t="s">
        <v>18</v>
      </c>
      <c r="C23" s="59">
        <v>6474726</v>
      </c>
      <c r="D23" s="56">
        <v>6423089</v>
      </c>
      <c r="E23" s="7">
        <f t="shared" si="2"/>
        <v>0.8039278297404806</v>
      </c>
      <c r="F23" s="16">
        <v>5528748</v>
      </c>
      <c r="G23" s="17">
        <f t="shared" si="0"/>
        <v>17.110166714055342</v>
      </c>
      <c r="H23" s="108"/>
    </row>
    <row r="24" spans="1:10" ht="24.95" customHeight="1" x14ac:dyDescent="0.25">
      <c r="A24" s="6">
        <v>20</v>
      </c>
      <c r="B24" s="55" t="s">
        <v>19</v>
      </c>
      <c r="C24" s="59">
        <v>9422543</v>
      </c>
      <c r="D24" s="56">
        <v>8336296</v>
      </c>
      <c r="E24" s="7">
        <f t="shared" si="2"/>
        <v>13.030331456560562</v>
      </c>
      <c r="F24" s="16">
        <v>6852502</v>
      </c>
      <c r="G24" s="17">
        <f t="shared" si="0"/>
        <v>37.505147754790883</v>
      </c>
      <c r="H24" s="108"/>
    </row>
    <row r="25" spans="1:10" ht="24.95" customHeight="1" x14ac:dyDescent="0.25">
      <c r="A25" s="6">
        <v>21</v>
      </c>
      <c r="B25" s="55" t="s">
        <v>20</v>
      </c>
      <c r="C25" s="59">
        <v>4015788</v>
      </c>
      <c r="D25" s="56">
        <v>3679602</v>
      </c>
      <c r="E25" s="7">
        <f t="shared" si="2"/>
        <v>9.1364772603123932</v>
      </c>
      <c r="F25" s="16">
        <v>2921819</v>
      </c>
      <c r="G25" s="17">
        <f t="shared" si="0"/>
        <v>37.441367860226805</v>
      </c>
      <c r="H25" s="108"/>
    </row>
    <row r="26" spans="1:10" ht="24.95" customHeight="1" x14ac:dyDescent="0.25">
      <c r="A26" s="6">
        <v>22</v>
      </c>
      <c r="B26" s="55" t="s">
        <v>21</v>
      </c>
      <c r="C26" s="59">
        <v>2080340</v>
      </c>
      <c r="D26" s="56">
        <v>1862160</v>
      </c>
      <c r="E26" s="7">
        <f t="shared" si="2"/>
        <v>11.716501267345446</v>
      </c>
      <c r="F26" s="16">
        <v>1636058</v>
      </c>
      <c r="G26" s="17">
        <f t="shared" si="0"/>
        <v>27.155638736524001</v>
      </c>
      <c r="H26" s="108"/>
    </row>
    <row r="27" spans="1:10" ht="24.95" customHeight="1" x14ac:dyDescent="0.25">
      <c r="A27" s="6">
        <v>23</v>
      </c>
      <c r="B27" s="55" t="s">
        <v>22</v>
      </c>
      <c r="C27" s="59">
        <v>2735441</v>
      </c>
      <c r="D27" s="56">
        <v>2539331</v>
      </c>
      <c r="E27" s="7">
        <f t="shared" si="2"/>
        <v>7.722900244198172</v>
      </c>
      <c r="F27" s="16">
        <v>2305924</v>
      </c>
      <c r="G27" s="17">
        <f t="shared" si="0"/>
        <v>18.626676334519267</v>
      </c>
      <c r="H27" s="108"/>
    </row>
    <row r="28" spans="1:10" ht="24.95" customHeight="1" x14ac:dyDescent="0.25">
      <c r="A28" s="6">
        <v>24</v>
      </c>
      <c r="B28" s="55" t="s">
        <v>23</v>
      </c>
      <c r="C28" s="59">
        <v>3053273</v>
      </c>
      <c r="D28" s="56">
        <v>2961288</v>
      </c>
      <c r="E28" s="7">
        <f t="shared" si="2"/>
        <v>3.1062497129627387</v>
      </c>
      <c r="F28" s="16">
        <v>2760639</v>
      </c>
      <c r="G28" s="17">
        <f t="shared" si="0"/>
        <v>10.600226976435522</v>
      </c>
      <c r="H28" s="108"/>
    </row>
    <row r="29" spans="1:10" ht="24.95" customHeight="1" x14ac:dyDescent="0.25">
      <c r="A29" s="6">
        <v>25</v>
      </c>
      <c r="B29" s="55" t="s">
        <v>24</v>
      </c>
      <c r="C29" s="59">
        <v>17590263</v>
      </c>
      <c r="D29" s="56">
        <v>17025929</v>
      </c>
      <c r="E29" s="7">
        <f t="shared" si="2"/>
        <v>3.3145562864734135</v>
      </c>
      <c r="F29" s="16">
        <v>16482944</v>
      </c>
      <c r="G29" s="17">
        <f t="shared" si="0"/>
        <v>6.7179685861943117</v>
      </c>
      <c r="H29" s="108"/>
    </row>
    <row r="30" spans="1:10" ht="24.95" customHeight="1" x14ac:dyDescent="0.25">
      <c r="A30" s="6">
        <v>26</v>
      </c>
      <c r="B30" s="55" t="s">
        <v>25</v>
      </c>
      <c r="C30" s="59">
        <v>2919698</v>
      </c>
      <c r="D30" s="56">
        <v>2885828</v>
      </c>
      <c r="E30" s="7">
        <f t="shared" si="2"/>
        <v>1.1736666218499447</v>
      </c>
      <c r="F30" s="16">
        <v>2475947</v>
      </c>
      <c r="G30" s="17">
        <f t="shared" si="0"/>
        <v>17.922475723430264</v>
      </c>
      <c r="H30" s="108"/>
    </row>
    <row r="31" spans="1:10" ht="24.95" customHeight="1" x14ac:dyDescent="0.25">
      <c r="A31" s="6">
        <v>27</v>
      </c>
      <c r="B31" s="55" t="s">
        <v>26</v>
      </c>
      <c r="C31" s="59">
        <v>4575384</v>
      </c>
      <c r="D31" s="56">
        <v>4471840</v>
      </c>
      <c r="E31" s="7">
        <f t="shared" si="2"/>
        <v>2.3154674585852852</v>
      </c>
      <c r="F31" s="16">
        <v>3775528</v>
      </c>
      <c r="G31" s="17">
        <f t="shared" si="0"/>
        <v>21.18527527805383</v>
      </c>
      <c r="H31" s="108"/>
    </row>
    <row r="32" spans="1:10" ht="24.95" customHeight="1" x14ac:dyDescent="0.25">
      <c r="A32" s="6">
        <v>28</v>
      </c>
      <c r="B32" s="55" t="s">
        <v>27</v>
      </c>
      <c r="C32" s="59">
        <v>8402485</v>
      </c>
      <c r="D32" s="56">
        <v>8034086</v>
      </c>
      <c r="E32" s="7">
        <f t="shared" si="2"/>
        <v>4.5854500437261914</v>
      </c>
      <c r="F32" s="16">
        <v>7446823</v>
      </c>
      <c r="G32" s="17">
        <f t="shared" si="0"/>
        <v>12.833150458927257</v>
      </c>
      <c r="H32" s="108"/>
    </row>
    <row r="33" spans="1:8" ht="24.95" customHeight="1" x14ac:dyDescent="0.25">
      <c r="A33" s="6">
        <v>29</v>
      </c>
      <c r="B33" s="55" t="s">
        <v>28</v>
      </c>
      <c r="C33" s="59">
        <v>3176589</v>
      </c>
      <c r="D33" s="56">
        <v>2871468</v>
      </c>
      <c r="E33" s="7">
        <f t="shared" si="2"/>
        <v>10.625958568927118</v>
      </c>
      <c r="F33" s="16">
        <v>2815788</v>
      </c>
      <c r="G33" s="17">
        <f t="shared" si="0"/>
        <v>12.813500164074853</v>
      </c>
      <c r="H33" s="108"/>
    </row>
    <row r="34" spans="1:8" ht="24.95" customHeight="1" x14ac:dyDescent="0.25">
      <c r="A34" s="6">
        <v>30</v>
      </c>
      <c r="B34" s="55" t="s">
        <v>29</v>
      </c>
      <c r="C34" s="59">
        <v>3180418</v>
      </c>
      <c r="D34" s="56">
        <v>2990685</v>
      </c>
      <c r="E34" s="7">
        <f t="shared" si="2"/>
        <v>6.3441318627672327</v>
      </c>
      <c r="F34" s="16">
        <v>2980556</v>
      </c>
      <c r="G34" s="17">
        <f t="shared" si="0"/>
        <v>6.7055274250844565</v>
      </c>
      <c r="H34" s="108"/>
    </row>
    <row r="35" spans="1:8" ht="24.95" customHeight="1" x14ac:dyDescent="0.25">
      <c r="A35" s="6">
        <v>31</v>
      </c>
      <c r="B35" s="55" t="s">
        <v>30</v>
      </c>
      <c r="C35" s="59">
        <v>7599925</v>
      </c>
      <c r="D35" s="56">
        <v>6954710</v>
      </c>
      <c r="E35" s="7">
        <f t="shared" si="2"/>
        <v>9.2773818031233404</v>
      </c>
      <c r="F35" s="16">
        <v>6221166</v>
      </c>
      <c r="G35" s="17">
        <f t="shared" si="0"/>
        <v>22.16238885122177</v>
      </c>
      <c r="H35" s="108"/>
    </row>
    <row r="36" spans="1:8" ht="24.95" customHeight="1" x14ac:dyDescent="0.25">
      <c r="A36" s="6">
        <v>32</v>
      </c>
      <c r="B36" s="55" t="s">
        <v>31</v>
      </c>
      <c r="C36" s="59">
        <v>2874971</v>
      </c>
      <c r="D36" s="56">
        <v>2785840</v>
      </c>
      <c r="E36" s="7">
        <f t="shared" si="2"/>
        <v>3.1994299744421806</v>
      </c>
      <c r="F36" s="16">
        <v>2477215</v>
      </c>
      <c r="G36" s="17">
        <f t="shared" si="0"/>
        <v>16.056579667085824</v>
      </c>
      <c r="H36" s="108"/>
    </row>
    <row r="37" spans="1:8" ht="24.95" customHeight="1" x14ac:dyDescent="0.25">
      <c r="A37" s="6">
        <v>33</v>
      </c>
      <c r="B37" s="55" t="s">
        <v>32</v>
      </c>
      <c r="C37" s="59">
        <v>5336367</v>
      </c>
      <c r="D37" s="56">
        <v>5127773</v>
      </c>
      <c r="E37" s="7">
        <f t="shared" si="2"/>
        <v>4.0679257837661797</v>
      </c>
      <c r="F37" s="16">
        <v>4893582</v>
      </c>
      <c r="G37" s="17">
        <f t="shared" si="0"/>
        <v>9.0482799716036233</v>
      </c>
      <c r="H37" s="108"/>
    </row>
    <row r="38" spans="1:8" ht="24.95" customHeight="1" x14ac:dyDescent="0.25">
      <c r="A38" s="6">
        <v>34</v>
      </c>
      <c r="B38" s="55" t="s">
        <v>33</v>
      </c>
      <c r="C38" s="59">
        <v>2656399</v>
      </c>
      <c r="D38" s="56">
        <v>2288014</v>
      </c>
      <c r="E38" s="7">
        <f t="shared" si="2"/>
        <v>16.100644489063431</v>
      </c>
      <c r="F38" s="16">
        <v>1959453</v>
      </c>
      <c r="G38" s="17">
        <f t="shared" si="0"/>
        <v>35.568395873746404</v>
      </c>
      <c r="H38" s="108"/>
    </row>
    <row r="39" spans="1:8" ht="24.95" customHeight="1" x14ac:dyDescent="0.25">
      <c r="A39" s="6">
        <v>35</v>
      </c>
      <c r="B39" s="55" t="s">
        <v>34</v>
      </c>
      <c r="C39" s="59">
        <v>1850094</v>
      </c>
      <c r="D39" s="57">
        <v>1796307</v>
      </c>
      <c r="E39" s="7">
        <f t="shared" si="2"/>
        <v>2.9943099926682981</v>
      </c>
      <c r="F39" s="16">
        <v>1555118</v>
      </c>
      <c r="G39" s="17">
        <f t="shared" si="0"/>
        <v>18.968078306597945</v>
      </c>
      <c r="H39" s="108"/>
    </row>
    <row r="40" spans="1:8" ht="24.95" customHeight="1" x14ac:dyDescent="0.25">
      <c r="A40" s="6">
        <v>36</v>
      </c>
      <c r="B40" s="55" t="s">
        <v>35</v>
      </c>
      <c r="C40" s="59">
        <v>1756588</v>
      </c>
      <c r="D40" s="56">
        <v>1650684</v>
      </c>
      <c r="E40" s="7">
        <f t="shared" si="2"/>
        <v>6.415764616365105</v>
      </c>
      <c r="F40" s="16">
        <v>1319255</v>
      </c>
      <c r="G40" s="17">
        <f t="shared" si="0"/>
        <v>33.149997536488399</v>
      </c>
      <c r="H40" s="108"/>
    </row>
    <row r="41" spans="1:8" ht="24.95" customHeight="1" x14ac:dyDescent="0.25">
      <c r="A41" s="6">
        <v>37</v>
      </c>
      <c r="B41" s="55" t="s">
        <v>36</v>
      </c>
      <c r="C41" s="59">
        <v>1878809</v>
      </c>
      <c r="D41" s="56">
        <v>1755942</v>
      </c>
      <c r="E41" s="7">
        <f t="shared" si="2"/>
        <v>6.9972128919975729</v>
      </c>
      <c r="F41" s="16">
        <v>1446706</v>
      </c>
      <c r="G41" s="17">
        <f t="shared" si="0"/>
        <v>29.868058886878202</v>
      </c>
      <c r="H41" s="108"/>
    </row>
    <row r="42" spans="1:8" s="5" customFormat="1" ht="24.95" customHeight="1" x14ac:dyDescent="0.3">
      <c r="A42" s="98" t="s">
        <v>45</v>
      </c>
      <c r="B42" s="98"/>
      <c r="C42" s="58">
        <f>SUM(C5:C41)</f>
        <v>143636816</v>
      </c>
      <c r="D42" s="54">
        <v>136203231</v>
      </c>
      <c r="E42" s="96">
        <f>100*(C42/D42-1)</f>
        <v>5.4577156102853408</v>
      </c>
      <c r="F42" s="30">
        <f>SUM(F5:F41)</f>
        <v>122673623</v>
      </c>
      <c r="G42" s="31">
        <f t="shared" si="0"/>
        <v>17.088590429908468</v>
      </c>
      <c r="H42" s="108"/>
    </row>
    <row r="43" spans="1:8" x14ac:dyDescent="0.25">
      <c r="C43" s="21"/>
      <c r="D43" s="21"/>
      <c r="E43" s="21"/>
      <c r="F43" s="21"/>
      <c r="G43" s="21"/>
    </row>
  </sheetData>
  <mergeCells count="11">
    <mergeCell ref="N2:N4"/>
    <mergeCell ref="J1:N1"/>
    <mergeCell ref="A42:B42"/>
    <mergeCell ref="A1:A4"/>
    <mergeCell ref="B1:B4"/>
    <mergeCell ref="E2:E4"/>
    <mergeCell ref="G2:G4"/>
    <mergeCell ref="I1:I4"/>
    <mergeCell ref="L2:L4"/>
    <mergeCell ref="H1:H42"/>
    <mergeCell ref="C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F6" sqref="F6"/>
    </sheetView>
  </sheetViews>
  <sheetFormatPr defaultColWidth="9.140625" defaultRowHeight="15" x14ac:dyDescent="0.25"/>
  <cols>
    <col min="1" max="1" width="15.28515625" style="1" customWidth="1"/>
    <col min="2" max="2" width="12" style="1" customWidth="1"/>
    <col min="3" max="3" width="11.28515625" style="1" customWidth="1"/>
    <col min="4" max="4" width="10.140625" style="1" customWidth="1"/>
    <col min="5" max="5" width="12.7109375" style="1" customWidth="1"/>
    <col min="6" max="16384" width="9.140625" style="1"/>
  </cols>
  <sheetData>
    <row r="1" spans="1:6" ht="21.75" customHeight="1" x14ac:dyDescent="0.25">
      <c r="A1" s="109" t="s">
        <v>46</v>
      </c>
      <c r="B1" s="110"/>
      <c r="C1" s="110"/>
      <c r="D1" s="110"/>
      <c r="E1" s="111"/>
      <c r="F1" s="64"/>
    </row>
    <row r="2" spans="1:6" ht="30" customHeight="1" x14ac:dyDescent="0.25">
      <c r="A2" s="68"/>
      <c r="B2" s="22" t="s">
        <v>41</v>
      </c>
      <c r="C2" s="23" t="s">
        <v>39</v>
      </c>
      <c r="D2" s="24" t="s">
        <v>40</v>
      </c>
      <c r="E2" s="63" t="s">
        <v>44</v>
      </c>
      <c r="F2" s="65" t="s">
        <v>45</v>
      </c>
    </row>
    <row r="3" spans="1:6" ht="30" customHeight="1" thickBot="1" x14ac:dyDescent="0.3">
      <c r="A3" s="69" t="s">
        <v>66</v>
      </c>
      <c r="B3" s="70">
        <v>2667</v>
      </c>
      <c r="C3" s="70">
        <v>286</v>
      </c>
      <c r="D3" s="70">
        <v>9142</v>
      </c>
      <c r="E3" s="71">
        <v>10964</v>
      </c>
      <c r="F3" s="66">
        <f>SUM(B3:E3)</f>
        <v>23059</v>
      </c>
    </row>
    <row r="4" spans="1:6" x14ac:dyDescent="0.25">
      <c r="A4" s="26"/>
      <c r="B4" s="61"/>
      <c r="C4" s="26"/>
      <c r="D4" s="26"/>
      <c r="E4" s="26"/>
      <c r="F4" s="26"/>
    </row>
    <row r="5" spans="1:6" x14ac:dyDescent="0.25">
      <c r="A5" s="60"/>
      <c r="B5" s="61"/>
      <c r="D5" s="26"/>
      <c r="E5" s="26"/>
      <c r="F5" s="26"/>
    </row>
    <row r="6" spans="1:6" x14ac:dyDescent="0.25">
      <c r="A6" s="60"/>
      <c r="B6" s="61"/>
      <c r="D6" s="26"/>
      <c r="E6" s="26"/>
      <c r="F6" s="26"/>
    </row>
    <row r="7" spans="1:6" x14ac:dyDescent="0.25">
      <c r="A7" s="60"/>
      <c r="B7" s="26"/>
      <c r="C7" s="26"/>
      <c r="D7" s="26"/>
      <c r="E7" s="26"/>
    </row>
    <row r="8" spans="1:6" ht="15.75" thickBot="1" x14ac:dyDescent="0.3">
      <c r="A8" s="62"/>
      <c r="B8" s="26"/>
    </row>
    <row r="9" spans="1:6" ht="22.5" customHeight="1" x14ac:dyDescent="0.25">
      <c r="A9" s="72" t="s">
        <v>47</v>
      </c>
      <c r="B9" s="73"/>
      <c r="C9" s="74"/>
      <c r="D9" s="74"/>
      <c r="E9" s="75"/>
      <c r="F9" s="64"/>
    </row>
    <row r="10" spans="1:6" ht="30" customHeight="1" x14ac:dyDescent="0.25">
      <c r="A10" s="68"/>
      <c r="B10" s="22" t="s">
        <v>41</v>
      </c>
      <c r="C10" s="23" t="s">
        <v>39</v>
      </c>
      <c r="D10" s="24" t="s">
        <v>40</v>
      </c>
      <c r="E10" s="63" t="s">
        <v>44</v>
      </c>
      <c r="F10" s="65" t="s">
        <v>45</v>
      </c>
    </row>
    <row r="11" spans="1:6" ht="30" customHeight="1" thickBot="1" x14ac:dyDescent="0.3">
      <c r="A11" s="69" t="s">
        <v>66</v>
      </c>
      <c r="B11" s="76">
        <v>3842</v>
      </c>
      <c r="C11" s="77">
        <v>7234</v>
      </c>
      <c r="D11" s="77">
        <v>8891</v>
      </c>
      <c r="E11" s="78">
        <v>2858</v>
      </c>
      <c r="F11" s="67">
        <f>SUM(B11:E11)</f>
        <v>22825</v>
      </c>
    </row>
    <row r="13" spans="1:6" ht="23.25" customHeight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topLeftCell="J7" workbookViewId="0">
      <selection activeCell="K12" sqref="K12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6" style="2" bestFit="1" customWidth="1"/>
    <col min="4" max="4" width="17.5703125" style="2" bestFit="1" customWidth="1"/>
    <col min="5" max="5" width="16.42578125" style="2" customWidth="1"/>
    <col min="6" max="6" width="17" style="2" bestFit="1" customWidth="1"/>
    <col min="7" max="7" width="17.140625" style="2" customWidth="1"/>
    <col min="8" max="8" width="9.140625" style="2"/>
    <col min="9" max="9" width="11.7109375" style="2" customWidth="1"/>
    <col min="10" max="11" width="19.85546875" style="3" customWidth="1"/>
    <col min="12" max="12" width="23" style="2" customWidth="1"/>
    <col min="13" max="13" width="17" style="2" bestFit="1" customWidth="1"/>
    <col min="14" max="14" width="23.42578125" style="2" customWidth="1"/>
    <col min="15" max="16384" width="9.140625" style="2"/>
  </cols>
  <sheetData>
    <row r="1" spans="1:14" ht="21.6" customHeight="1" x14ac:dyDescent="0.25">
      <c r="A1" s="100" t="s">
        <v>42</v>
      </c>
      <c r="B1" s="100" t="s">
        <v>43</v>
      </c>
      <c r="C1" s="101" t="s">
        <v>70</v>
      </c>
      <c r="D1" s="102"/>
      <c r="E1" s="102"/>
      <c r="F1" s="102"/>
      <c r="G1" s="103"/>
      <c r="H1" s="108"/>
      <c r="I1" s="107" t="s">
        <v>52</v>
      </c>
      <c r="J1" s="105" t="s">
        <v>73</v>
      </c>
      <c r="K1" s="105"/>
      <c r="L1" s="105"/>
      <c r="M1" s="105"/>
      <c r="N1" s="106"/>
    </row>
    <row r="2" spans="1:14" ht="31.5" customHeight="1" x14ac:dyDescent="0.25">
      <c r="A2" s="100"/>
      <c r="B2" s="100"/>
      <c r="C2" s="10" t="s">
        <v>68</v>
      </c>
      <c r="D2" s="14" t="s">
        <v>54</v>
      </c>
      <c r="E2" s="99" t="s">
        <v>69</v>
      </c>
      <c r="F2" s="12" t="s">
        <v>71</v>
      </c>
      <c r="G2" s="99" t="s">
        <v>72</v>
      </c>
      <c r="H2" s="108"/>
      <c r="I2" s="107"/>
      <c r="J2" s="10" t="s">
        <v>68</v>
      </c>
      <c r="K2" s="14" t="s">
        <v>54</v>
      </c>
      <c r="L2" s="99" t="s">
        <v>69</v>
      </c>
      <c r="M2" s="12" t="s">
        <v>71</v>
      </c>
      <c r="N2" s="99" t="s">
        <v>72</v>
      </c>
    </row>
    <row r="3" spans="1:14" x14ac:dyDescent="0.25">
      <c r="A3" s="100"/>
      <c r="B3" s="100"/>
      <c r="C3" s="11" t="s">
        <v>38</v>
      </c>
      <c r="D3" s="15" t="s">
        <v>38</v>
      </c>
      <c r="E3" s="99"/>
      <c r="F3" s="13" t="s">
        <v>38</v>
      </c>
      <c r="G3" s="99"/>
      <c r="H3" s="108"/>
      <c r="I3" s="107"/>
      <c r="J3" s="11" t="s">
        <v>38</v>
      </c>
      <c r="K3" s="15" t="s">
        <v>38</v>
      </c>
      <c r="L3" s="99"/>
      <c r="M3" s="13" t="s">
        <v>38</v>
      </c>
      <c r="N3" s="99"/>
    </row>
    <row r="4" spans="1:14" ht="51.75" customHeight="1" x14ac:dyDescent="0.25">
      <c r="A4" s="100"/>
      <c r="B4" s="100"/>
      <c r="C4" s="42" t="s">
        <v>48</v>
      </c>
      <c r="D4" s="15" t="s">
        <v>48</v>
      </c>
      <c r="E4" s="99"/>
      <c r="F4" s="13" t="s">
        <v>48</v>
      </c>
      <c r="G4" s="99"/>
      <c r="H4" s="108"/>
      <c r="I4" s="107"/>
      <c r="J4" s="42" t="s">
        <v>48</v>
      </c>
      <c r="K4" s="85" t="s">
        <v>48</v>
      </c>
      <c r="L4" s="99"/>
      <c r="M4" s="13" t="s">
        <v>48</v>
      </c>
      <c r="N4" s="99"/>
    </row>
    <row r="5" spans="1:14" ht="24.95" customHeight="1" x14ac:dyDescent="0.25">
      <c r="A5" s="6">
        <v>1</v>
      </c>
      <c r="B5" s="55" t="s">
        <v>0</v>
      </c>
      <c r="C5" s="59">
        <v>3656862</v>
      </c>
      <c r="D5" s="79">
        <v>3732768</v>
      </c>
      <c r="E5" s="7">
        <f>100*(C5/D5-1)</f>
        <v>-2.0335043592315416</v>
      </c>
      <c r="F5" s="35">
        <v>3510411</v>
      </c>
      <c r="G5" s="17">
        <f>100*(C5/F5-1)</f>
        <v>4.1719046573178931</v>
      </c>
      <c r="H5" s="108"/>
      <c r="I5" s="40" t="s">
        <v>41</v>
      </c>
      <c r="J5" s="82">
        <v>82635082</v>
      </c>
      <c r="K5" s="86">
        <v>78754855</v>
      </c>
      <c r="L5" s="8">
        <f>100*(J5/K5-1)</f>
        <v>4.9269686294260762</v>
      </c>
      <c r="M5" s="35">
        <v>65328104</v>
      </c>
      <c r="N5" s="8">
        <f>100*(J5/M5-1)</f>
        <v>26.492392921735487</v>
      </c>
    </row>
    <row r="6" spans="1:14" ht="24.95" customHeight="1" x14ac:dyDescent="0.25">
      <c r="A6" s="6">
        <v>2</v>
      </c>
      <c r="B6" s="55" t="s">
        <v>1</v>
      </c>
      <c r="C6" s="59">
        <v>3593157</v>
      </c>
      <c r="D6" s="79">
        <v>3545582</v>
      </c>
      <c r="E6" s="7">
        <f t="shared" ref="E6:E41" si="0">100*(C6/D6-1)</f>
        <v>1.3418107379832067</v>
      </c>
      <c r="F6" s="35">
        <v>3074083</v>
      </c>
      <c r="G6" s="17">
        <f t="shared" ref="G6:G41" si="1">100*(C6/F6-1)</f>
        <v>16.885490730081145</v>
      </c>
      <c r="H6" s="108"/>
      <c r="I6" s="40" t="s">
        <v>39</v>
      </c>
      <c r="J6" s="82">
        <v>54254550</v>
      </c>
      <c r="K6" s="86">
        <v>52573907</v>
      </c>
      <c r="L6" s="8">
        <f t="shared" ref="L6:L9" si="2">100*(J6/K6-1)</f>
        <v>3.1967245652867238</v>
      </c>
      <c r="M6" s="35">
        <v>49211474</v>
      </c>
      <c r="N6" s="8">
        <f t="shared" ref="N6:N9" si="3">100*(J6/M6-1)</f>
        <v>10.247764576204332</v>
      </c>
    </row>
    <row r="7" spans="1:14" ht="24.95" customHeight="1" x14ac:dyDescent="0.25">
      <c r="A7" s="6">
        <v>3</v>
      </c>
      <c r="B7" s="55" t="s">
        <v>2</v>
      </c>
      <c r="C7" s="59">
        <v>3941440</v>
      </c>
      <c r="D7" s="79">
        <v>3704952</v>
      </c>
      <c r="E7" s="7">
        <f t="shared" si="0"/>
        <v>6.3830246653667766</v>
      </c>
      <c r="F7" s="35">
        <v>3581745</v>
      </c>
      <c r="G7" s="17">
        <f t="shared" si="1"/>
        <v>10.042451374958294</v>
      </c>
      <c r="H7" s="108"/>
      <c r="I7" s="40" t="s">
        <v>40</v>
      </c>
      <c r="J7" s="82">
        <v>55250798</v>
      </c>
      <c r="K7" s="86">
        <v>52462347</v>
      </c>
      <c r="L7" s="8">
        <f t="shared" si="2"/>
        <v>5.3151472617113393</v>
      </c>
      <c r="M7" s="35">
        <v>48909678</v>
      </c>
      <c r="N7" s="8">
        <f t="shared" si="3"/>
        <v>12.964959613923455</v>
      </c>
    </row>
    <row r="8" spans="1:14" ht="24.95" customHeight="1" x14ac:dyDescent="0.25">
      <c r="A8" s="6">
        <v>4</v>
      </c>
      <c r="B8" s="55" t="s">
        <v>3</v>
      </c>
      <c r="C8" s="59">
        <v>5846023</v>
      </c>
      <c r="D8" s="79">
        <v>5441765</v>
      </c>
      <c r="E8" s="7">
        <f t="shared" si="0"/>
        <v>7.42880297109485</v>
      </c>
      <c r="F8" s="35">
        <v>5092553</v>
      </c>
      <c r="G8" s="17">
        <f t="shared" si="1"/>
        <v>14.795525937579846</v>
      </c>
      <c r="H8" s="108"/>
      <c r="I8" s="41" t="s">
        <v>44</v>
      </c>
      <c r="J8" s="82">
        <v>12729222</v>
      </c>
      <c r="K8" s="86">
        <v>12111674</v>
      </c>
      <c r="L8" s="8">
        <f t="shared" si="2"/>
        <v>5.0987832070116923</v>
      </c>
      <c r="M8" s="35">
        <v>15334096</v>
      </c>
      <c r="N8" s="8">
        <f t="shared" si="3"/>
        <v>-16.987463753976762</v>
      </c>
    </row>
    <row r="9" spans="1:14" ht="24.95" customHeight="1" x14ac:dyDescent="0.25">
      <c r="A9" s="6">
        <v>5</v>
      </c>
      <c r="B9" s="55" t="s">
        <v>4</v>
      </c>
      <c r="C9" s="59">
        <v>3800551</v>
      </c>
      <c r="D9" s="79">
        <v>3897442</v>
      </c>
      <c r="E9" s="7">
        <f t="shared" si="0"/>
        <v>-2.4860151863709601</v>
      </c>
      <c r="F9" s="35">
        <v>3249755</v>
      </c>
      <c r="G9" s="17">
        <f t="shared" si="1"/>
        <v>16.948846913074988</v>
      </c>
      <c r="H9" s="108"/>
      <c r="I9" s="40" t="s">
        <v>51</v>
      </c>
      <c r="J9" s="88">
        <v>382406</v>
      </c>
      <c r="K9" s="87">
        <v>339673</v>
      </c>
      <c r="L9" s="8">
        <f t="shared" si="2"/>
        <v>12.580629016730803</v>
      </c>
      <c r="M9" s="35">
        <v>393578</v>
      </c>
      <c r="N9" s="8">
        <f t="shared" si="3"/>
        <v>-2.8385732942390107</v>
      </c>
    </row>
    <row r="10" spans="1:14" ht="24.95" customHeight="1" x14ac:dyDescent="0.3">
      <c r="A10" s="6">
        <v>6</v>
      </c>
      <c r="B10" s="55" t="s">
        <v>5</v>
      </c>
      <c r="C10" s="59">
        <v>1494858</v>
      </c>
      <c r="D10" s="79">
        <v>1393319</v>
      </c>
      <c r="E10" s="7">
        <f t="shared" si="0"/>
        <v>7.2875630060309282</v>
      </c>
      <c r="F10" s="35">
        <v>1305327</v>
      </c>
      <c r="G10" s="17">
        <f t="shared" si="1"/>
        <v>14.519809978649034</v>
      </c>
      <c r="H10" s="108"/>
      <c r="I10" s="28" t="s">
        <v>53</v>
      </c>
      <c r="J10" s="84">
        <f>SUM(J5:J9)</f>
        <v>205252058</v>
      </c>
      <c r="K10" s="34">
        <f>SUM(K5:K9)</f>
        <v>196242456</v>
      </c>
      <c r="L10" s="29">
        <f>100*(J10/K10-1)</f>
        <v>4.5910564837203127</v>
      </c>
      <c r="M10" s="36">
        <f>SUM(M5:M9)</f>
        <v>179176930</v>
      </c>
      <c r="N10" s="29">
        <f>100*(J10/M10-1)</f>
        <v>14.552726179648246</v>
      </c>
    </row>
    <row r="11" spans="1:14" ht="24.95" customHeight="1" x14ac:dyDescent="0.25">
      <c r="A11" s="6">
        <v>7</v>
      </c>
      <c r="B11" s="55" t="s">
        <v>6</v>
      </c>
      <c r="C11" s="59">
        <v>4964893</v>
      </c>
      <c r="D11" s="79">
        <v>4792255</v>
      </c>
      <c r="E11" s="7">
        <f t="shared" si="0"/>
        <v>3.6024376833035721</v>
      </c>
      <c r="F11" s="35">
        <v>4317352</v>
      </c>
      <c r="G11" s="17">
        <f t="shared" si="1"/>
        <v>14.998568567029057</v>
      </c>
      <c r="H11" s="108"/>
      <c r="K11" s="39"/>
      <c r="L11" s="39"/>
      <c r="M11" s="39"/>
      <c r="N11" s="39"/>
    </row>
    <row r="12" spans="1:14" ht="24.95" customHeight="1" x14ac:dyDescent="0.25">
      <c r="A12" s="6">
        <v>8</v>
      </c>
      <c r="B12" s="55" t="s">
        <v>7</v>
      </c>
      <c r="C12" s="59">
        <v>4000950</v>
      </c>
      <c r="D12" s="79">
        <v>4006368</v>
      </c>
      <c r="E12" s="7">
        <f t="shared" si="0"/>
        <v>-0.1352347063474979</v>
      </c>
      <c r="F12" s="35">
        <v>3391512</v>
      </c>
      <c r="G12" s="17">
        <f t="shared" si="1"/>
        <v>17.969507405546548</v>
      </c>
      <c r="H12" s="108"/>
      <c r="J12" s="81"/>
      <c r="K12" s="2"/>
    </row>
    <row r="13" spans="1:14" ht="24.95" customHeight="1" x14ac:dyDescent="0.25">
      <c r="A13" s="6">
        <v>9</v>
      </c>
      <c r="B13" s="55" t="s">
        <v>8</v>
      </c>
      <c r="C13" s="59">
        <v>2864974</v>
      </c>
      <c r="D13" s="79">
        <v>2731138</v>
      </c>
      <c r="E13" s="7">
        <f t="shared" si="0"/>
        <v>4.9003748620538357</v>
      </c>
      <c r="F13" s="35">
        <v>2560682</v>
      </c>
      <c r="G13" s="17">
        <f t="shared" si="1"/>
        <v>11.883240480465741</v>
      </c>
      <c r="H13" s="108"/>
      <c r="J13" s="81"/>
      <c r="K13" s="2"/>
    </row>
    <row r="14" spans="1:14" ht="24.95" customHeight="1" x14ac:dyDescent="0.25">
      <c r="A14" s="6">
        <v>10</v>
      </c>
      <c r="B14" s="55" t="s">
        <v>9</v>
      </c>
      <c r="C14" s="59">
        <v>6663222</v>
      </c>
      <c r="D14" s="79">
        <v>6312610</v>
      </c>
      <c r="E14" s="7">
        <f t="shared" si="0"/>
        <v>5.5541527197149776</v>
      </c>
      <c r="F14" s="35">
        <v>5930227</v>
      </c>
      <c r="G14" s="17">
        <f t="shared" si="1"/>
        <v>12.360319427907228</v>
      </c>
      <c r="H14" s="108"/>
      <c r="J14" s="81"/>
      <c r="K14" s="2"/>
    </row>
    <row r="15" spans="1:14" ht="24.95" customHeight="1" x14ac:dyDescent="0.25">
      <c r="A15" s="6">
        <v>11</v>
      </c>
      <c r="B15" s="55" t="s">
        <v>10</v>
      </c>
      <c r="C15" s="59">
        <v>1832928</v>
      </c>
      <c r="D15" s="79">
        <v>1762208</v>
      </c>
      <c r="E15" s="7">
        <f t="shared" si="0"/>
        <v>4.0131471426755549</v>
      </c>
      <c r="F15" s="35">
        <v>1630080</v>
      </c>
      <c r="G15" s="17">
        <f t="shared" si="1"/>
        <v>12.444051825677271</v>
      </c>
      <c r="H15" s="108"/>
      <c r="J15" s="81"/>
      <c r="K15" s="2"/>
    </row>
    <row r="16" spans="1:14" ht="24.95" customHeight="1" x14ac:dyDescent="0.25">
      <c r="A16" s="6">
        <v>12</v>
      </c>
      <c r="B16" s="55" t="s">
        <v>11</v>
      </c>
      <c r="C16" s="59">
        <v>6901858</v>
      </c>
      <c r="D16" s="79">
        <v>6575267</v>
      </c>
      <c r="E16" s="7">
        <f t="shared" si="0"/>
        <v>4.966961797901126</v>
      </c>
      <c r="F16" s="35">
        <v>5951116</v>
      </c>
      <c r="G16" s="17">
        <f t="shared" si="1"/>
        <v>15.975860662101017</v>
      </c>
      <c r="H16" s="108"/>
      <c r="J16" s="81"/>
      <c r="K16" s="2"/>
    </row>
    <row r="17" spans="1:11" ht="24.95" customHeight="1" x14ac:dyDescent="0.25">
      <c r="A17" s="6">
        <v>13</v>
      </c>
      <c r="B17" s="55" t="s">
        <v>12</v>
      </c>
      <c r="C17" s="59">
        <v>1821359</v>
      </c>
      <c r="D17" s="79">
        <v>1656579</v>
      </c>
      <c r="E17" s="7">
        <f t="shared" si="0"/>
        <v>9.9470052439394774</v>
      </c>
      <c r="F17" s="35">
        <v>1695646</v>
      </c>
      <c r="G17" s="17">
        <f t="shared" si="1"/>
        <v>7.4138705838364904</v>
      </c>
      <c r="H17" s="108"/>
      <c r="J17" s="81"/>
      <c r="K17" s="2"/>
    </row>
    <row r="18" spans="1:11" ht="24.95" customHeight="1" x14ac:dyDescent="0.25">
      <c r="A18" s="6">
        <v>14</v>
      </c>
      <c r="B18" s="55" t="s">
        <v>13</v>
      </c>
      <c r="C18" s="59">
        <v>4207064</v>
      </c>
      <c r="D18" s="79">
        <v>3937669</v>
      </c>
      <c r="E18" s="7">
        <f t="shared" si="0"/>
        <v>6.8414841369348167</v>
      </c>
      <c r="F18" s="35">
        <v>3676498</v>
      </c>
      <c r="G18" s="17">
        <f t="shared" si="1"/>
        <v>14.431287600319642</v>
      </c>
      <c r="H18" s="108"/>
      <c r="J18" s="81"/>
      <c r="K18" s="2"/>
    </row>
    <row r="19" spans="1:11" ht="24.95" customHeight="1" x14ac:dyDescent="0.25">
      <c r="A19" s="6">
        <v>15</v>
      </c>
      <c r="B19" s="55" t="s">
        <v>14</v>
      </c>
      <c r="C19" s="59">
        <v>9097954</v>
      </c>
      <c r="D19" s="79">
        <v>8518591</v>
      </c>
      <c r="E19" s="7">
        <f t="shared" si="0"/>
        <v>6.8011599570868109</v>
      </c>
      <c r="F19" s="35">
        <v>8114446</v>
      </c>
      <c r="G19" s="17">
        <f t="shared" si="1"/>
        <v>12.120457761380132</v>
      </c>
      <c r="H19" s="108"/>
      <c r="J19" s="81"/>
      <c r="K19" s="2"/>
    </row>
    <row r="20" spans="1:11" ht="24.95" customHeight="1" x14ac:dyDescent="0.25">
      <c r="A20" s="6">
        <v>16</v>
      </c>
      <c r="B20" s="55" t="s">
        <v>15</v>
      </c>
      <c r="C20" s="59">
        <v>2653761</v>
      </c>
      <c r="D20" s="79">
        <v>2589786</v>
      </c>
      <c r="E20" s="7">
        <f t="shared" si="0"/>
        <v>2.47028132826419</v>
      </c>
      <c r="F20" s="35">
        <v>2105108</v>
      </c>
      <c r="G20" s="17">
        <f t="shared" si="1"/>
        <v>26.062938338555554</v>
      </c>
      <c r="H20" s="108"/>
      <c r="J20" s="81"/>
      <c r="K20" s="2"/>
    </row>
    <row r="21" spans="1:11" ht="24.95" customHeight="1" x14ac:dyDescent="0.25">
      <c r="A21" s="6">
        <v>17</v>
      </c>
      <c r="B21" s="55" t="s">
        <v>16</v>
      </c>
      <c r="C21" s="59">
        <v>4611990</v>
      </c>
      <c r="D21" s="79">
        <v>4335914</v>
      </c>
      <c r="E21" s="7">
        <f t="shared" si="0"/>
        <v>6.3671927072354251</v>
      </c>
      <c r="F21" s="35">
        <v>3972768</v>
      </c>
      <c r="G21" s="17">
        <f t="shared" si="1"/>
        <v>16.090091341855349</v>
      </c>
      <c r="H21" s="108"/>
      <c r="J21" s="81"/>
    </row>
    <row r="22" spans="1:11" ht="24.95" customHeight="1" x14ac:dyDescent="0.25">
      <c r="A22" s="6">
        <v>18</v>
      </c>
      <c r="B22" s="55" t="s">
        <v>17</v>
      </c>
      <c r="C22" s="59">
        <v>2582790</v>
      </c>
      <c r="D22" s="79">
        <v>2648161</v>
      </c>
      <c r="E22" s="7">
        <f t="shared" si="0"/>
        <v>-2.4685432645522698</v>
      </c>
      <c r="F22" s="35">
        <v>2170488</v>
      </c>
      <c r="G22" s="17">
        <f t="shared" si="1"/>
        <v>18.995820294790853</v>
      </c>
      <c r="H22" s="108"/>
      <c r="J22" s="83"/>
    </row>
    <row r="23" spans="1:11" ht="24.95" customHeight="1" x14ac:dyDescent="0.25">
      <c r="A23" s="6">
        <v>19</v>
      </c>
      <c r="B23" s="55" t="s">
        <v>18</v>
      </c>
      <c r="C23" s="59">
        <v>8860107</v>
      </c>
      <c r="D23" s="79">
        <v>8591911</v>
      </c>
      <c r="E23" s="7">
        <f t="shared" si="0"/>
        <v>3.1214941588664002</v>
      </c>
      <c r="F23" s="35">
        <v>7812903</v>
      </c>
      <c r="G23" s="17">
        <f t="shared" si="1"/>
        <v>13.403519792835006</v>
      </c>
      <c r="H23" s="108"/>
    </row>
    <row r="24" spans="1:11" ht="24.95" customHeight="1" x14ac:dyDescent="0.25">
      <c r="A24" s="6">
        <v>20</v>
      </c>
      <c r="B24" s="55" t="s">
        <v>19</v>
      </c>
      <c r="C24" s="59">
        <v>14420600</v>
      </c>
      <c r="D24" s="79">
        <v>13579399</v>
      </c>
      <c r="E24" s="7">
        <f t="shared" si="0"/>
        <v>6.1946850519673191</v>
      </c>
      <c r="F24" s="35">
        <v>10519187</v>
      </c>
      <c r="G24" s="17">
        <f t="shared" si="1"/>
        <v>37.08854115817126</v>
      </c>
      <c r="H24" s="108"/>
    </row>
    <row r="25" spans="1:11" ht="24.95" customHeight="1" x14ac:dyDescent="0.25">
      <c r="A25" s="6">
        <v>21</v>
      </c>
      <c r="B25" s="55" t="s">
        <v>20</v>
      </c>
      <c r="C25" s="59">
        <v>5621511</v>
      </c>
      <c r="D25" s="79">
        <v>5636428</v>
      </c>
      <c r="E25" s="7">
        <f t="shared" si="0"/>
        <v>-0.26465342944148595</v>
      </c>
      <c r="F25" s="35">
        <v>4358508</v>
      </c>
      <c r="G25" s="17">
        <f t="shared" si="1"/>
        <v>28.977874997590924</v>
      </c>
      <c r="H25" s="108"/>
    </row>
    <row r="26" spans="1:11" ht="24.95" customHeight="1" x14ac:dyDescent="0.25">
      <c r="A26" s="6">
        <v>22</v>
      </c>
      <c r="B26" s="55" t="s">
        <v>21</v>
      </c>
      <c r="C26" s="59">
        <v>3071261</v>
      </c>
      <c r="D26" s="79">
        <v>3061400</v>
      </c>
      <c r="E26" s="7">
        <f t="shared" si="0"/>
        <v>0.32210753250145885</v>
      </c>
      <c r="F26" s="35">
        <v>2534379</v>
      </c>
      <c r="G26" s="17">
        <f t="shared" si="1"/>
        <v>21.183966565379531</v>
      </c>
      <c r="H26" s="108"/>
    </row>
    <row r="27" spans="1:11" ht="24.95" customHeight="1" x14ac:dyDescent="0.25">
      <c r="A27" s="6">
        <v>23</v>
      </c>
      <c r="B27" s="55" t="s">
        <v>22</v>
      </c>
      <c r="C27" s="59">
        <v>3831529</v>
      </c>
      <c r="D27" s="79">
        <v>3659535</v>
      </c>
      <c r="E27" s="7">
        <f t="shared" si="0"/>
        <v>4.6998867342435524</v>
      </c>
      <c r="F27" s="35">
        <v>3431079</v>
      </c>
      <c r="G27" s="17">
        <f t="shared" si="1"/>
        <v>11.671255602100672</v>
      </c>
      <c r="H27" s="108"/>
    </row>
    <row r="28" spans="1:11" ht="24.95" customHeight="1" x14ac:dyDescent="0.25">
      <c r="A28" s="6">
        <v>24</v>
      </c>
      <c r="B28" s="55" t="s">
        <v>23</v>
      </c>
      <c r="C28" s="59">
        <v>4318035</v>
      </c>
      <c r="D28" s="79">
        <v>4124984</v>
      </c>
      <c r="E28" s="7">
        <f t="shared" si="0"/>
        <v>4.6800423953159642</v>
      </c>
      <c r="F28" s="35">
        <v>3939916</v>
      </c>
      <c r="G28" s="17">
        <f t="shared" si="1"/>
        <v>9.5971335429486224</v>
      </c>
      <c r="H28" s="108"/>
    </row>
    <row r="29" spans="1:11" ht="24.95" customHeight="1" x14ac:dyDescent="0.25">
      <c r="A29" s="6">
        <v>25</v>
      </c>
      <c r="B29" s="55" t="s">
        <v>24</v>
      </c>
      <c r="C29" s="59">
        <v>25259142</v>
      </c>
      <c r="D29" s="79">
        <v>23480799</v>
      </c>
      <c r="E29" s="7">
        <f t="shared" si="0"/>
        <v>7.5736051400976612</v>
      </c>
      <c r="F29" s="35">
        <v>23565388</v>
      </c>
      <c r="G29" s="17">
        <f t="shared" si="1"/>
        <v>7.1874649379844779</v>
      </c>
      <c r="H29" s="108"/>
    </row>
    <row r="30" spans="1:11" ht="24.95" customHeight="1" x14ac:dyDescent="0.25">
      <c r="A30" s="6">
        <v>26</v>
      </c>
      <c r="B30" s="55" t="s">
        <v>25</v>
      </c>
      <c r="C30" s="59">
        <v>4012447</v>
      </c>
      <c r="D30" s="79">
        <v>3955483</v>
      </c>
      <c r="E30" s="7">
        <f t="shared" si="0"/>
        <v>1.4401275394180679</v>
      </c>
      <c r="F30" s="35">
        <v>3720406</v>
      </c>
      <c r="G30" s="17">
        <f t="shared" si="1"/>
        <v>7.8497078007077725</v>
      </c>
      <c r="H30" s="108"/>
    </row>
    <row r="31" spans="1:11" ht="24.95" customHeight="1" x14ac:dyDescent="0.25">
      <c r="A31" s="6">
        <v>27</v>
      </c>
      <c r="B31" s="55" t="s">
        <v>26</v>
      </c>
      <c r="C31" s="59">
        <v>6501616</v>
      </c>
      <c r="D31" s="79">
        <v>6284938</v>
      </c>
      <c r="E31" s="7">
        <f t="shared" si="0"/>
        <v>3.4475757756082803</v>
      </c>
      <c r="F31" s="35">
        <v>5633276</v>
      </c>
      <c r="G31" s="17">
        <f t="shared" si="1"/>
        <v>15.414476407688893</v>
      </c>
      <c r="H31" s="108"/>
    </row>
    <row r="32" spans="1:11" ht="24.95" customHeight="1" x14ac:dyDescent="0.25">
      <c r="A32" s="6">
        <v>28</v>
      </c>
      <c r="B32" s="55" t="s">
        <v>27</v>
      </c>
      <c r="C32" s="59">
        <v>11821416</v>
      </c>
      <c r="D32" s="79">
        <v>11111610</v>
      </c>
      <c r="E32" s="7">
        <f t="shared" si="0"/>
        <v>6.3879671802736127</v>
      </c>
      <c r="F32" s="35">
        <v>10635901</v>
      </c>
      <c r="G32" s="17">
        <f t="shared" si="1"/>
        <v>11.146352340060339</v>
      </c>
      <c r="H32" s="108"/>
    </row>
    <row r="33" spans="1:11" ht="24.95" customHeight="1" x14ac:dyDescent="0.25">
      <c r="A33" s="6">
        <v>29</v>
      </c>
      <c r="B33" s="55" t="s">
        <v>28</v>
      </c>
      <c r="C33" s="59">
        <v>4323061</v>
      </c>
      <c r="D33" s="79">
        <v>4146442</v>
      </c>
      <c r="E33" s="7">
        <f t="shared" si="0"/>
        <v>4.2595314247733329</v>
      </c>
      <c r="F33" s="35">
        <v>4066133</v>
      </c>
      <c r="G33" s="17">
        <f t="shared" si="1"/>
        <v>6.3187308432852474</v>
      </c>
      <c r="H33" s="108"/>
    </row>
    <row r="34" spans="1:11" ht="24.95" customHeight="1" x14ac:dyDescent="0.25">
      <c r="A34" s="6">
        <v>30</v>
      </c>
      <c r="B34" s="55" t="s">
        <v>29</v>
      </c>
      <c r="C34" s="59">
        <v>4437324</v>
      </c>
      <c r="D34" s="79">
        <v>4169732</v>
      </c>
      <c r="E34" s="7">
        <f t="shared" si="0"/>
        <v>6.4174867833232341</v>
      </c>
      <c r="F34" s="35">
        <v>4271681</v>
      </c>
      <c r="G34" s="17">
        <f t="shared" si="1"/>
        <v>3.8777006054525165</v>
      </c>
      <c r="H34" s="108"/>
    </row>
    <row r="35" spans="1:11" ht="24.95" customHeight="1" x14ac:dyDescent="0.25">
      <c r="A35" s="6">
        <v>31</v>
      </c>
      <c r="B35" s="55" t="s">
        <v>30</v>
      </c>
      <c r="C35" s="59">
        <v>10468567</v>
      </c>
      <c r="D35" s="79">
        <v>10037058</v>
      </c>
      <c r="E35" s="7">
        <f t="shared" si="0"/>
        <v>4.2991581796179679</v>
      </c>
      <c r="F35" s="35">
        <v>9188863</v>
      </c>
      <c r="G35" s="17">
        <f t="shared" si="1"/>
        <v>13.926684944589995</v>
      </c>
      <c r="H35" s="108"/>
    </row>
    <row r="36" spans="1:11" ht="24.95" customHeight="1" x14ac:dyDescent="0.25">
      <c r="A36" s="6">
        <v>32</v>
      </c>
      <c r="B36" s="55" t="s">
        <v>31</v>
      </c>
      <c r="C36" s="59">
        <v>3825454</v>
      </c>
      <c r="D36" s="79">
        <v>3837398</v>
      </c>
      <c r="E36" s="7">
        <f t="shared" si="0"/>
        <v>-0.31125257270682161</v>
      </c>
      <c r="F36" s="35">
        <v>3486362</v>
      </c>
      <c r="G36" s="17">
        <f t="shared" si="1"/>
        <v>9.726241853255635</v>
      </c>
      <c r="H36" s="108"/>
      <c r="I36" s="5"/>
      <c r="J36" s="4"/>
      <c r="K36" s="4"/>
    </row>
    <row r="37" spans="1:11" ht="24.95" customHeight="1" x14ac:dyDescent="0.25">
      <c r="A37" s="6">
        <v>33</v>
      </c>
      <c r="B37" s="55" t="s">
        <v>32</v>
      </c>
      <c r="C37" s="59">
        <v>7470978</v>
      </c>
      <c r="D37" s="79">
        <v>7045759</v>
      </c>
      <c r="E37" s="7">
        <f t="shared" si="0"/>
        <v>6.0351056571761763</v>
      </c>
      <c r="F37" s="35">
        <v>6955876</v>
      </c>
      <c r="G37" s="17">
        <f t="shared" si="1"/>
        <v>7.4052786449902319</v>
      </c>
      <c r="H37" s="108"/>
    </row>
    <row r="38" spans="1:11" ht="24.95" customHeight="1" x14ac:dyDescent="0.25">
      <c r="A38" s="6">
        <v>34</v>
      </c>
      <c r="B38" s="55" t="s">
        <v>33</v>
      </c>
      <c r="C38" s="59">
        <v>4139690</v>
      </c>
      <c r="D38" s="79">
        <v>3933303</v>
      </c>
      <c r="E38" s="7">
        <f t="shared" si="0"/>
        <v>5.2471675840889853</v>
      </c>
      <c r="F38" s="35">
        <v>3060253</v>
      </c>
      <c r="G38" s="17">
        <f t="shared" si="1"/>
        <v>35.272802608150378</v>
      </c>
      <c r="H38" s="108"/>
    </row>
    <row r="39" spans="1:11" ht="24.95" customHeight="1" x14ac:dyDescent="0.25">
      <c r="A39" s="6">
        <v>35</v>
      </c>
      <c r="B39" s="55" t="s">
        <v>34</v>
      </c>
      <c r="C39" s="59">
        <v>2684467</v>
      </c>
      <c r="D39" s="79">
        <v>2625486</v>
      </c>
      <c r="E39" s="7">
        <f t="shared" si="0"/>
        <v>2.2464793184957088</v>
      </c>
      <c r="F39" s="35">
        <v>2285053</v>
      </c>
      <c r="G39" s="17">
        <f t="shared" si="1"/>
        <v>17.479419514558316</v>
      </c>
      <c r="H39" s="108"/>
    </row>
    <row r="40" spans="1:11" ht="24.95" customHeight="1" x14ac:dyDescent="0.25">
      <c r="A40" s="6">
        <v>36</v>
      </c>
      <c r="B40" s="55" t="s">
        <v>35</v>
      </c>
      <c r="C40" s="59">
        <v>2836502</v>
      </c>
      <c r="D40" s="79">
        <v>2611607</v>
      </c>
      <c r="E40" s="7">
        <f t="shared" si="0"/>
        <v>8.6113645736131126</v>
      </c>
      <c r="F40" s="35">
        <v>2037298</v>
      </c>
      <c r="G40" s="17">
        <f t="shared" si="1"/>
        <v>39.228625365557711</v>
      </c>
      <c r="H40" s="108"/>
    </row>
    <row r="41" spans="1:11" ht="24.95" customHeight="1" x14ac:dyDescent="0.25">
      <c r="A41" s="6">
        <v>37</v>
      </c>
      <c r="B41" s="55" t="s">
        <v>36</v>
      </c>
      <c r="C41" s="59">
        <v>2811717</v>
      </c>
      <c r="D41" s="79">
        <v>2766810</v>
      </c>
      <c r="E41" s="7">
        <f t="shared" si="0"/>
        <v>1.6230604920467906</v>
      </c>
      <c r="F41" s="35">
        <v>2274669</v>
      </c>
      <c r="G41" s="17">
        <f t="shared" si="1"/>
        <v>23.609940611139457</v>
      </c>
      <c r="H41" s="108"/>
    </row>
    <row r="42" spans="1:11" ht="24.95" customHeight="1" x14ac:dyDescent="0.25">
      <c r="A42" s="6">
        <v>38</v>
      </c>
      <c r="B42" s="18" t="s">
        <v>37</v>
      </c>
      <c r="C42" s="80">
        <v>0</v>
      </c>
      <c r="D42" s="20">
        <v>0</v>
      </c>
      <c r="E42" s="19"/>
      <c r="F42" s="89">
        <v>70002</v>
      </c>
      <c r="G42" s="27" t="s">
        <v>58</v>
      </c>
      <c r="H42" s="108"/>
    </row>
    <row r="43" spans="1:11" s="5" customFormat="1" ht="24.95" customHeight="1" x14ac:dyDescent="0.25">
      <c r="A43" s="98" t="s">
        <v>45</v>
      </c>
      <c r="B43" s="98"/>
      <c r="C43" s="50">
        <f>SUM(C5:C42)</f>
        <v>205252058</v>
      </c>
      <c r="D43" s="51">
        <v>196242456</v>
      </c>
      <c r="E43" s="32">
        <f>100*(C43/D43-1)</f>
        <v>4.5910564837203127</v>
      </c>
      <c r="F43" s="90">
        <f>SUM(F5:F42)</f>
        <v>179176930</v>
      </c>
      <c r="G43" s="33">
        <f>100*(C43/F43-1)</f>
        <v>14.552726179648246</v>
      </c>
      <c r="H43" s="108"/>
      <c r="I43" s="2"/>
      <c r="J43" s="3"/>
      <c r="K43" s="3"/>
    </row>
  </sheetData>
  <mergeCells count="11">
    <mergeCell ref="A43:B43"/>
    <mergeCell ref="A1:A4"/>
    <mergeCell ref="B1:B4"/>
    <mergeCell ref="C1:G1"/>
    <mergeCell ref="H1:H43"/>
    <mergeCell ref="I1:I4"/>
    <mergeCell ref="J1:N1"/>
    <mergeCell ref="E2:E4"/>
    <mergeCell ref="G2:G4"/>
    <mergeCell ref="L2:L4"/>
    <mergeCell ref="N2:N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topLeftCell="G1" workbookViewId="0">
      <selection activeCell="F42" sqref="F42"/>
    </sheetView>
  </sheetViews>
  <sheetFormatPr defaultRowHeight="15.75" x14ac:dyDescent="0.25"/>
  <cols>
    <col min="1" max="1" width="6" style="2" customWidth="1"/>
    <col min="2" max="2" width="16.7109375" style="2" bestFit="1" customWidth="1"/>
    <col min="3" max="3" width="16.7109375" style="2" customWidth="1"/>
    <col min="4" max="4" width="18" style="2" customWidth="1"/>
    <col min="5" max="5" width="16.42578125" style="2" customWidth="1"/>
    <col min="6" max="6" width="20.28515625" style="2" bestFit="1" customWidth="1"/>
    <col min="7" max="7" width="18" style="2" customWidth="1"/>
    <col min="8" max="8" width="9.140625" style="2"/>
    <col min="9" max="9" width="9.85546875" style="2" customWidth="1"/>
    <col min="10" max="11" width="16.85546875" style="2" customWidth="1"/>
    <col min="12" max="12" width="17" style="2" customWidth="1"/>
    <col min="13" max="13" width="17.42578125" style="2" customWidth="1"/>
    <col min="14" max="14" width="18.5703125" style="2" customWidth="1"/>
    <col min="15" max="16384" width="9.140625" style="2"/>
  </cols>
  <sheetData>
    <row r="1" spans="1:14" ht="27.75" customHeight="1" x14ac:dyDescent="0.25">
      <c r="A1" s="100" t="s">
        <v>42</v>
      </c>
      <c r="B1" s="100" t="s">
        <v>43</v>
      </c>
      <c r="C1" s="101" t="s">
        <v>74</v>
      </c>
      <c r="D1" s="102"/>
      <c r="E1" s="102"/>
      <c r="F1" s="102"/>
      <c r="G1" s="103"/>
      <c r="H1" s="108"/>
      <c r="I1" s="107" t="s">
        <v>52</v>
      </c>
      <c r="J1" s="112" t="s">
        <v>65</v>
      </c>
      <c r="K1" s="113"/>
      <c r="L1" s="114"/>
    </row>
    <row r="2" spans="1:14" ht="31.5" customHeight="1" x14ac:dyDescent="0.25">
      <c r="A2" s="100"/>
      <c r="B2" s="100"/>
      <c r="C2" s="12" t="s">
        <v>75</v>
      </c>
      <c r="D2" s="10" t="s">
        <v>61</v>
      </c>
      <c r="E2" s="99" t="s">
        <v>62</v>
      </c>
      <c r="F2" s="14" t="s">
        <v>77</v>
      </c>
      <c r="G2" s="99" t="s">
        <v>76</v>
      </c>
      <c r="H2" s="108"/>
      <c r="I2" s="107"/>
      <c r="J2" s="12" t="s">
        <v>75</v>
      </c>
      <c r="K2" s="10" t="s">
        <v>61</v>
      </c>
      <c r="L2" s="99" t="s">
        <v>78</v>
      </c>
      <c r="M2" s="14" t="s">
        <v>77</v>
      </c>
      <c r="N2" s="99" t="s">
        <v>76</v>
      </c>
    </row>
    <row r="3" spans="1:14" x14ac:dyDescent="0.25">
      <c r="A3" s="100"/>
      <c r="B3" s="100"/>
      <c r="C3" s="13" t="s">
        <v>38</v>
      </c>
      <c r="D3" s="11" t="s">
        <v>38</v>
      </c>
      <c r="E3" s="99"/>
      <c r="F3" s="15" t="s">
        <v>38</v>
      </c>
      <c r="G3" s="99"/>
      <c r="H3" s="108"/>
      <c r="I3" s="107"/>
      <c r="J3" s="13" t="s">
        <v>38</v>
      </c>
      <c r="K3" s="11" t="s">
        <v>38</v>
      </c>
      <c r="L3" s="99"/>
      <c r="M3" s="15" t="s">
        <v>38</v>
      </c>
      <c r="N3" s="99"/>
    </row>
    <row r="4" spans="1:14" ht="54" customHeight="1" x14ac:dyDescent="0.25">
      <c r="A4" s="100"/>
      <c r="B4" s="100"/>
      <c r="C4" s="13" t="s">
        <v>48</v>
      </c>
      <c r="D4" s="42" t="s">
        <v>48</v>
      </c>
      <c r="E4" s="99"/>
      <c r="F4" s="15" t="s">
        <v>48</v>
      </c>
      <c r="G4" s="99"/>
      <c r="H4" s="108"/>
      <c r="I4" s="107"/>
      <c r="J4" s="13" t="s">
        <v>48</v>
      </c>
      <c r="K4" s="11" t="s">
        <v>48</v>
      </c>
      <c r="L4" s="99"/>
      <c r="M4" s="15" t="s">
        <v>48</v>
      </c>
      <c r="N4" s="99"/>
    </row>
    <row r="5" spans="1:14" ht="24.95" customHeight="1" x14ac:dyDescent="0.25">
      <c r="A5" s="6">
        <v>1</v>
      </c>
      <c r="B5" s="55" t="s">
        <v>0</v>
      </c>
      <c r="C5" s="56">
        <v>2714952</v>
      </c>
      <c r="D5" s="59">
        <v>2752089</v>
      </c>
      <c r="E5" s="7">
        <f>100*(C5/D5-1)</f>
        <v>-1.3494113017420539</v>
      </c>
      <c r="F5" s="16">
        <v>2468483</v>
      </c>
      <c r="G5" s="17">
        <f>100*(C5/F5-1)</f>
        <v>9.9846342875361103</v>
      </c>
      <c r="H5" s="108"/>
      <c r="I5" s="9" t="s">
        <v>41</v>
      </c>
      <c r="J5" s="35">
        <v>64350827</v>
      </c>
      <c r="K5" s="37">
        <v>60603599</v>
      </c>
      <c r="L5" s="8">
        <f>100*(J5/K5-1)</f>
        <v>6.1831773390223832</v>
      </c>
      <c r="M5" s="97">
        <v>51675658</v>
      </c>
      <c r="N5" s="8">
        <f>100*(J5/M5-1)</f>
        <v>24.528316601212886</v>
      </c>
    </row>
    <row r="6" spans="1:14" ht="24.95" customHeight="1" x14ac:dyDescent="0.25">
      <c r="A6" s="6">
        <v>2</v>
      </c>
      <c r="B6" s="55" t="s">
        <v>1</v>
      </c>
      <c r="C6" s="56">
        <v>2653046</v>
      </c>
      <c r="D6" s="59">
        <v>2581843</v>
      </c>
      <c r="E6" s="7">
        <f t="shared" ref="E6:E41" si="0">100*(C6/D6-1)</f>
        <v>2.757836165870664</v>
      </c>
      <c r="F6" s="16">
        <v>2113481</v>
      </c>
      <c r="G6" s="17">
        <f t="shared" ref="G6:G41" si="1">100*(C6/F6-1)</f>
        <v>25.52968302057128</v>
      </c>
      <c r="H6" s="108"/>
      <c r="I6" s="9" t="s">
        <v>39</v>
      </c>
      <c r="J6" s="35">
        <v>39125895</v>
      </c>
      <c r="K6" s="37">
        <v>37971313</v>
      </c>
      <c r="L6" s="8">
        <f t="shared" ref="L6:L9" si="2">100*(J6/K6-1)</f>
        <v>3.0406691493654714</v>
      </c>
      <c r="M6" s="97">
        <v>29366479</v>
      </c>
      <c r="N6" s="8">
        <f t="shared" ref="N6:N9" si="3">100*(J6/M6-1)</f>
        <v>33.233183998667329</v>
      </c>
    </row>
    <row r="7" spans="1:14" ht="24.95" customHeight="1" x14ac:dyDescent="0.25">
      <c r="A7" s="6">
        <v>3</v>
      </c>
      <c r="B7" s="55" t="s">
        <v>2</v>
      </c>
      <c r="C7" s="56">
        <v>2888939</v>
      </c>
      <c r="D7" s="59">
        <v>2721649</v>
      </c>
      <c r="E7" s="7">
        <f t="shared" si="0"/>
        <v>6.1466412458035524</v>
      </c>
      <c r="F7" s="16">
        <v>2432186</v>
      </c>
      <c r="G7" s="17">
        <f t="shared" si="1"/>
        <v>18.779525907969209</v>
      </c>
      <c r="H7" s="108"/>
      <c r="I7" s="9" t="s">
        <v>40</v>
      </c>
      <c r="J7" s="35">
        <v>40311910</v>
      </c>
      <c r="K7" s="37">
        <v>37566756</v>
      </c>
      <c r="L7" s="8">
        <f t="shared" si="2"/>
        <v>7.3074023213502981</v>
      </c>
      <c r="M7" s="97">
        <v>33198004</v>
      </c>
      <c r="N7" s="8">
        <f t="shared" si="3"/>
        <v>21.428716015577322</v>
      </c>
    </row>
    <row r="8" spans="1:14" ht="24.95" customHeight="1" x14ac:dyDescent="0.25">
      <c r="A8" s="6">
        <v>4</v>
      </c>
      <c r="B8" s="55" t="s">
        <v>3</v>
      </c>
      <c r="C8" s="56">
        <v>4216622</v>
      </c>
      <c r="D8" s="59">
        <v>3944579</v>
      </c>
      <c r="E8" s="7">
        <f t="shared" si="0"/>
        <v>6.8966295262434807</v>
      </c>
      <c r="F8" s="16">
        <v>3485124</v>
      </c>
      <c r="G8" s="17">
        <f t="shared" si="1"/>
        <v>20.989152753244934</v>
      </c>
      <c r="H8" s="108"/>
      <c r="I8" s="25" t="s">
        <v>44</v>
      </c>
      <c r="J8" s="35">
        <v>7274781</v>
      </c>
      <c r="K8" s="37">
        <v>7094421</v>
      </c>
      <c r="L8" s="8">
        <f t="shared" si="2"/>
        <v>2.5422793488009798</v>
      </c>
      <c r="M8" s="97">
        <v>8468940</v>
      </c>
      <c r="N8" s="8">
        <f t="shared" si="3"/>
        <v>-14.100454130032801</v>
      </c>
    </row>
    <row r="9" spans="1:14" ht="24.95" customHeight="1" x14ac:dyDescent="0.25">
      <c r="A9" s="6">
        <v>5</v>
      </c>
      <c r="B9" s="55" t="s">
        <v>4</v>
      </c>
      <c r="C9" s="56">
        <v>2756030</v>
      </c>
      <c r="D9" s="59">
        <v>2835921</v>
      </c>
      <c r="E9" s="7">
        <f t="shared" si="0"/>
        <v>-2.8171095034029481</v>
      </c>
      <c r="F9" s="16">
        <v>2247179</v>
      </c>
      <c r="G9" s="17">
        <f t="shared" si="1"/>
        <v>22.643990532129401</v>
      </c>
      <c r="H9" s="108"/>
      <c r="I9" s="9" t="s">
        <v>51</v>
      </c>
      <c r="J9" s="35">
        <v>448709</v>
      </c>
      <c r="K9" s="37">
        <v>400727</v>
      </c>
      <c r="L9" s="8">
        <f t="shared" si="2"/>
        <v>11.973737731672696</v>
      </c>
      <c r="M9" s="97">
        <v>453946</v>
      </c>
      <c r="N9" s="8">
        <f t="shared" si="3"/>
        <v>-1.1536614487185681</v>
      </c>
    </row>
    <row r="10" spans="1:14" ht="24.95" customHeight="1" x14ac:dyDescent="0.3">
      <c r="A10" s="6">
        <v>6</v>
      </c>
      <c r="B10" s="55" t="s">
        <v>5</v>
      </c>
      <c r="C10" s="56">
        <v>1099572</v>
      </c>
      <c r="D10" s="59">
        <v>1035840</v>
      </c>
      <c r="E10" s="7">
        <f t="shared" si="0"/>
        <v>6.1526876737720171</v>
      </c>
      <c r="F10" s="16">
        <v>925489</v>
      </c>
      <c r="G10" s="17">
        <f t="shared" si="1"/>
        <v>18.809839987293199</v>
      </c>
      <c r="H10" s="108"/>
      <c r="I10" s="28" t="s">
        <v>53</v>
      </c>
      <c r="J10" s="36">
        <f>SUM(J5:J9)</f>
        <v>151512122</v>
      </c>
      <c r="K10" s="38">
        <f>SUM(K5:K9)</f>
        <v>143636816</v>
      </c>
      <c r="L10" s="29">
        <f>100*(J10/K10-1)</f>
        <v>5.4827907073629278</v>
      </c>
      <c r="M10" s="34">
        <f>SUM(M5:M9)</f>
        <v>123163027</v>
      </c>
      <c r="N10" s="29">
        <f>100*(J10/M10-1)</f>
        <v>23.017536748264568</v>
      </c>
    </row>
    <row r="11" spans="1:14" ht="24.95" customHeight="1" x14ac:dyDescent="0.25">
      <c r="A11" s="6">
        <v>7</v>
      </c>
      <c r="B11" s="55" t="s">
        <v>6</v>
      </c>
      <c r="C11" s="56">
        <v>3659830</v>
      </c>
      <c r="D11" s="59">
        <v>3498232</v>
      </c>
      <c r="E11" s="7">
        <f t="shared" si="0"/>
        <v>4.6194191808890839</v>
      </c>
      <c r="F11" s="16">
        <v>2792243</v>
      </c>
      <c r="G11" s="17">
        <f t="shared" si="1"/>
        <v>31.071328677339327</v>
      </c>
      <c r="H11" s="108"/>
      <c r="J11" s="39"/>
      <c r="K11" s="39"/>
    </row>
    <row r="12" spans="1:14" ht="24.95" customHeight="1" x14ac:dyDescent="0.25">
      <c r="A12" s="6">
        <v>8</v>
      </c>
      <c r="B12" s="55" t="s">
        <v>7</v>
      </c>
      <c r="C12" s="56">
        <v>2886078</v>
      </c>
      <c r="D12" s="59">
        <v>2809299</v>
      </c>
      <c r="E12" s="7">
        <f t="shared" si="0"/>
        <v>2.7330305531735766</v>
      </c>
      <c r="F12" s="16">
        <v>2284463</v>
      </c>
      <c r="G12" s="17">
        <f t="shared" si="1"/>
        <v>26.335073056556404</v>
      </c>
      <c r="H12" s="108"/>
      <c r="J12" s="39"/>
      <c r="K12" s="39"/>
    </row>
    <row r="13" spans="1:14" ht="24.95" customHeight="1" x14ac:dyDescent="0.25">
      <c r="A13" s="6">
        <v>9</v>
      </c>
      <c r="B13" s="55" t="s">
        <v>8</v>
      </c>
      <c r="C13" s="56">
        <v>2088292</v>
      </c>
      <c r="D13" s="59">
        <v>2002536</v>
      </c>
      <c r="E13" s="7">
        <f t="shared" si="0"/>
        <v>4.2823699548971916</v>
      </c>
      <c r="F13" s="16">
        <v>1758710</v>
      </c>
      <c r="G13" s="17">
        <f t="shared" si="1"/>
        <v>18.739985557596196</v>
      </c>
      <c r="H13" s="108"/>
      <c r="J13" s="39"/>
      <c r="K13" s="39"/>
    </row>
    <row r="14" spans="1:14" ht="24.95" customHeight="1" x14ac:dyDescent="0.25">
      <c r="A14" s="6">
        <v>10</v>
      </c>
      <c r="B14" s="55" t="s">
        <v>9</v>
      </c>
      <c r="C14" s="56">
        <v>5046838</v>
      </c>
      <c r="D14" s="59">
        <v>4715969</v>
      </c>
      <c r="E14" s="7">
        <f t="shared" si="0"/>
        <v>7.0159282217503893</v>
      </c>
      <c r="F14" s="16">
        <v>4257977</v>
      </c>
      <c r="G14" s="17">
        <f t="shared" si="1"/>
        <v>18.526661839648263</v>
      </c>
      <c r="H14" s="108"/>
      <c r="J14" s="39"/>
      <c r="K14" s="39"/>
    </row>
    <row r="15" spans="1:14" ht="24.95" customHeight="1" x14ac:dyDescent="0.25">
      <c r="A15" s="6">
        <v>11</v>
      </c>
      <c r="B15" s="55" t="s">
        <v>10</v>
      </c>
      <c r="C15" s="56">
        <v>1283375</v>
      </c>
      <c r="D15" s="59">
        <v>1230792</v>
      </c>
      <c r="E15" s="7">
        <f t="shared" si="0"/>
        <v>4.2722897126403092</v>
      </c>
      <c r="F15" s="16">
        <v>1062285</v>
      </c>
      <c r="G15" s="17">
        <f t="shared" si="1"/>
        <v>20.812682095671132</v>
      </c>
      <c r="H15" s="108"/>
      <c r="J15" s="39"/>
      <c r="K15" s="39"/>
    </row>
    <row r="16" spans="1:14" ht="24.95" customHeight="1" x14ac:dyDescent="0.25">
      <c r="A16" s="6">
        <v>12</v>
      </c>
      <c r="B16" s="55" t="s">
        <v>11</v>
      </c>
      <c r="C16" s="56">
        <v>5021196</v>
      </c>
      <c r="D16" s="59">
        <v>4693950</v>
      </c>
      <c r="E16" s="7">
        <f t="shared" si="0"/>
        <v>6.9716550027162594</v>
      </c>
      <c r="F16" s="16">
        <v>4002763</v>
      </c>
      <c r="G16" s="17">
        <f t="shared" si="1"/>
        <v>25.443250075010692</v>
      </c>
      <c r="H16" s="108"/>
      <c r="J16" s="39"/>
      <c r="K16" s="39"/>
    </row>
    <row r="17" spans="1:11" ht="24.95" customHeight="1" x14ac:dyDescent="0.25">
      <c r="A17" s="6">
        <v>13</v>
      </c>
      <c r="B17" s="55" t="s">
        <v>12</v>
      </c>
      <c r="C17" s="56">
        <v>1435095</v>
      </c>
      <c r="D17" s="59">
        <v>1287717</v>
      </c>
      <c r="E17" s="7">
        <f t="shared" si="0"/>
        <v>11.444905984777719</v>
      </c>
      <c r="F17" s="16">
        <v>1247260</v>
      </c>
      <c r="G17" s="17">
        <f t="shared" si="1"/>
        <v>15.059811105944231</v>
      </c>
      <c r="H17" s="108"/>
      <c r="J17" s="39"/>
      <c r="K17" s="39"/>
    </row>
    <row r="18" spans="1:11" ht="24.95" customHeight="1" x14ac:dyDescent="0.25">
      <c r="A18" s="6">
        <v>14</v>
      </c>
      <c r="B18" s="55" t="s">
        <v>13</v>
      </c>
      <c r="C18" s="56">
        <v>3032645</v>
      </c>
      <c r="D18" s="59">
        <v>2851430</v>
      </c>
      <c r="E18" s="7">
        <f t="shared" si="0"/>
        <v>6.3552322869577793</v>
      </c>
      <c r="F18" s="16">
        <v>2506742</v>
      </c>
      <c r="G18" s="17">
        <f t="shared" si="1"/>
        <v>20.979542370136215</v>
      </c>
      <c r="H18" s="108"/>
    </row>
    <row r="19" spans="1:11" ht="24.95" customHeight="1" x14ac:dyDescent="0.25">
      <c r="A19" s="6">
        <v>15</v>
      </c>
      <c r="B19" s="55" t="s">
        <v>14</v>
      </c>
      <c r="C19" s="56">
        <v>6835639</v>
      </c>
      <c r="D19" s="59">
        <v>6332093</v>
      </c>
      <c r="E19" s="7">
        <f t="shared" si="0"/>
        <v>7.9522837077724562</v>
      </c>
      <c r="F19" s="16">
        <v>5701735</v>
      </c>
      <c r="G19" s="17">
        <f t="shared" si="1"/>
        <v>19.886999308105334</v>
      </c>
      <c r="H19" s="108"/>
      <c r="J19" s="39"/>
    </row>
    <row r="20" spans="1:11" ht="24.95" customHeight="1" x14ac:dyDescent="0.25">
      <c r="A20" s="6">
        <v>16</v>
      </c>
      <c r="B20" s="55" t="s">
        <v>15</v>
      </c>
      <c r="C20" s="56">
        <v>1877065</v>
      </c>
      <c r="D20" s="59">
        <v>1822692</v>
      </c>
      <c r="E20" s="7">
        <f t="shared" si="0"/>
        <v>2.9831150847208443</v>
      </c>
      <c r="F20" s="16">
        <v>1448848</v>
      </c>
      <c r="G20" s="17">
        <f t="shared" si="1"/>
        <v>29.55568838138991</v>
      </c>
      <c r="H20" s="108"/>
      <c r="J20" s="39"/>
    </row>
    <row r="21" spans="1:11" ht="24.95" customHeight="1" x14ac:dyDescent="0.25">
      <c r="A21" s="6">
        <v>17</v>
      </c>
      <c r="B21" s="55" t="s">
        <v>16</v>
      </c>
      <c r="C21" s="56">
        <v>3277212</v>
      </c>
      <c r="D21" s="59">
        <v>3044503</v>
      </c>
      <c r="E21" s="7">
        <f t="shared" si="0"/>
        <v>7.643579264004674</v>
      </c>
      <c r="F21" s="16">
        <v>2665352</v>
      </c>
      <c r="G21" s="17">
        <f t="shared" si="1"/>
        <v>22.956067341199216</v>
      </c>
      <c r="H21" s="108"/>
      <c r="J21" s="39"/>
    </row>
    <row r="22" spans="1:11" ht="24.95" customHeight="1" x14ac:dyDescent="0.25">
      <c r="A22" s="6">
        <v>18</v>
      </c>
      <c r="B22" s="55" t="s">
        <v>17</v>
      </c>
      <c r="C22" s="56">
        <v>1856996</v>
      </c>
      <c r="D22" s="59">
        <v>1895581</v>
      </c>
      <c r="E22" s="7">
        <f t="shared" si="0"/>
        <v>-2.0355236732168103</v>
      </c>
      <c r="F22" s="16">
        <v>1446848</v>
      </c>
      <c r="G22" s="17">
        <f t="shared" si="1"/>
        <v>28.347690980669693</v>
      </c>
      <c r="H22" s="108"/>
    </row>
    <row r="23" spans="1:11" ht="24.95" customHeight="1" x14ac:dyDescent="0.25">
      <c r="A23" s="6">
        <v>19</v>
      </c>
      <c r="B23" s="55" t="s">
        <v>18</v>
      </c>
      <c r="C23" s="56">
        <v>6754213</v>
      </c>
      <c r="D23" s="59">
        <v>6474726</v>
      </c>
      <c r="E23" s="7">
        <f t="shared" si="0"/>
        <v>4.316584207578833</v>
      </c>
      <c r="F23" s="16">
        <v>5517858</v>
      </c>
      <c r="G23" s="17">
        <f t="shared" si="1"/>
        <v>22.406430176347424</v>
      </c>
      <c r="H23" s="108"/>
    </row>
    <row r="24" spans="1:11" ht="24.95" customHeight="1" x14ac:dyDescent="0.25">
      <c r="A24" s="6">
        <v>20</v>
      </c>
      <c r="B24" s="55" t="s">
        <v>19</v>
      </c>
      <c r="C24" s="56">
        <v>10262643</v>
      </c>
      <c r="D24" s="59">
        <v>9422543</v>
      </c>
      <c r="E24" s="7">
        <f t="shared" si="0"/>
        <v>8.9158521218741136</v>
      </c>
      <c r="F24" s="16">
        <v>6954734</v>
      </c>
      <c r="G24" s="17">
        <f t="shared" si="1"/>
        <v>47.563415078132401</v>
      </c>
      <c r="H24" s="108"/>
    </row>
    <row r="25" spans="1:11" ht="24.95" customHeight="1" x14ac:dyDescent="0.25">
      <c r="A25" s="6">
        <v>21</v>
      </c>
      <c r="B25" s="55" t="s">
        <v>20</v>
      </c>
      <c r="C25" s="56">
        <v>4033813</v>
      </c>
      <c r="D25" s="59">
        <v>4015788</v>
      </c>
      <c r="E25" s="7">
        <f t="shared" si="0"/>
        <v>0.44885337572599937</v>
      </c>
      <c r="F25" s="16">
        <v>2911399</v>
      </c>
      <c r="G25" s="17">
        <f t="shared" si="1"/>
        <v>38.552393540012901</v>
      </c>
      <c r="H25" s="108"/>
    </row>
    <row r="26" spans="1:11" ht="24.95" customHeight="1" x14ac:dyDescent="0.25">
      <c r="A26" s="6">
        <v>22</v>
      </c>
      <c r="B26" s="55" t="s">
        <v>21</v>
      </c>
      <c r="C26" s="56">
        <v>2119718</v>
      </c>
      <c r="D26" s="59">
        <v>2080340</v>
      </c>
      <c r="E26" s="7">
        <f t="shared" si="0"/>
        <v>1.8928636665160425</v>
      </c>
      <c r="F26" s="16">
        <v>1591336</v>
      </c>
      <c r="G26" s="17">
        <f t="shared" si="1"/>
        <v>33.20367288869226</v>
      </c>
      <c r="H26" s="108"/>
    </row>
    <row r="27" spans="1:11" ht="24.95" customHeight="1" x14ac:dyDescent="0.25">
      <c r="A27" s="6">
        <v>23</v>
      </c>
      <c r="B27" s="55" t="s">
        <v>22</v>
      </c>
      <c r="C27" s="56">
        <v>2885005</v>
      </c>
      <c r="D27" s="59">
        <v>2735441</v>
      </c>
      <c r="E27" s="7">
        <f t="shared" si="0"/>
        <v>5.46763757653701</v>
      </c>
      <c r="F27" s="16">
        <v>2279251</v>
      </c>
      <c r="G27" s="17">
        <f t="shared" si="1"/>
        <v>26.57688863578429</v>
      </c>
      <c r="H27" s="108"/>
    </row>
    <row r="28" spans="1:11" ht="24.95" customHeight="1" x14ac:dyDescent="0.25">
      <c r="A28" s="6">
        <v>24</v>
      </c>
      <c r="B28" s="55" t="s">
        <v>23</v>
      </c>
      <c r="C28" s="56">
        <v>3184328</v>
      </c>
      <c r="D28" s="59">
        <v>3053273</v>
      </c>
      <c r="E28" s="7">
        <f t="shared" si="0"/>
        <v>4.2922791378301239</v>
      </c>
      <c r="F28" s="16">
        <v>2694503</v>
      </c>
      <c r="G28" s="17">
        <f t="shared" si="1"/>
        <v>18.178677106687214</v>
      </c>
      <c r="H28" s="108"/>
    </row>
    <row r="29" spans="1:11" ht="24.95" customHeight="1" x14ac:dyDescent="0.25">
      <c r="A29" s="6">
        <v>25</v>
      </c>
      <c r="B29" s="55" t="s">
        <v>24</v>
      </c>
      <c r="C29" s="56">
        <v>19004687</v>
      </c>
      <c r="D29" s="59">
        <v>17590263</v>
      </c>
      <c r="E29" s="7">
        <f t="shared" si="0"/>
        <v>8.0409485634183042</v>
      </c>
      <c r="F29" s="16">
        <v>16871806</v>
      </c>
      <c r="G29" s="17">
        <f t="shared" si="1"/>
        <v>12.641687558522197</v>
      </c>
      <c r="H29" s="108"/>
    </row>
    <row r="30" spans="1:11" ht="24.95" customHeight="1" x14ac:dyDescent="0.25">
      <c r="A30" s="6">
        <v>26</v>
      </c>
      <c r="B30" s="55" t="s">
        <v>25</v>
      </c>
      <c r="C30" s="56">
        <v>2981187</v>
      </c>
      <c r="D30" s="59">
        <v>2919698</v>
      </c>
      <c r="E30" s="7">
        <f t="shared" si="0"/>
        <v>2.1060054841288478</v>
      </c>
      <c r="F30" s="16">
        <v>2499315</v>
      </c>
      <c r="G30" s="17">
        <f t="shared" si="1"/>
        <v>19.280162764597499</v>
      </c>
      <c r="H30" s="108"/>
    </row>
    <row r="31" spans="1:11" ht="24.95" customHeight="1" x14ac:dyDescent="0.25">
      <c r="A31" s="6">
        <v>27</v>
      </c>
      <c r="B31" s="55" t="s">
        <v>26</v>
      </c>
      <c r="C31" s="56">
        <v>4754270</v>
      </c>
      <c r="D31" s="59">
        <v>4575384</v>
      </c>
      <c r="E31" s="7">
        <f t="shared" si="0"/>
        <v>3.9097483402485977</v>
      </c>
      <c r="F31" s="16">
        <v>3681967</v>
      </c>
      <c r="G31" s="17">
        <f t="shared" si="1"/>
        <v>29.123101863759238</v>
      </c>
      <c r="H31" s="108"/>
    </row>
    <row r="32" spans="1:11" ht="24.95" customHeight="1" x14ac:dyDescent="0.25">
      <c r="A32" s="6">
        <v>28</v>
      </c>
      <c r="B32" s="55" t="s">
        <v>27</v>
      </c>
      <c r="C32" s="56">
        <v>8823880</v>
      </c>
      <c r="D32" s="59">
        <v>8402485</v>
      </c>
      <c r="E32" s="7">
        <f t="shared" si="0"/>
        <v>5.0151235021544283</v>
      </c>
      <c r="F32" s="16">
        <v>7512065</v>
      </c>
      <c r="G32" s="17">
        <f t="shared" si="1"/>
        <v>17.462774882805189</v>
      </c>
      <c r="H32" s="108"/>
    </row>
    <row r="33" spans="1:8" ht="24.95" customHeight="1" x14ac:dyDescent="0.25">
      <c r="A33" s="6">
        <v>29</v>
      </c>
      <c r="B33" s="55" t="s">
        <v>28</v>
      </c>
      <c r="C33" s="56">
        <v>3376431</v>
      </c>
      <c r="D33" s="59">
        <v>3176589</v>
      </c>
      <c r="E33" s="7">
        <f t="shared" si="0"/>
        <v>6.2910877044527913</v>
      </c>
      <c r="F33" s="16">
        <v>2830096</v>
      </c>
      <c r="G33" s="17">
        <f t="shared" si="1"/>
        <v>19.304468823672405</v>
      </c>
      <c r="H33" s="108"/>
    </row>
    <row r="34" spans="1:8" ht="24.95" customHeight="1" x14ac:dyDescent="0.25">
      <c r="A34" s="6">
        <v>30</v>
      </c>
      <c r="B34" s="55" t="s">
        <v>29</v>
      </c>
      <c r="C34" s="56">
        <v>3452125</v>
      </c>
      <c r="D34" s="59">
        <v>3180418</v>
      </c>
      <c r="E34" s="7">
        <f t="shared" si="0"/>
        <v>8.5431223191416947</v>
      </c>
      <c r="F34" s="16">
        <v>2997503</v>
      </c>
      <c r="G34" s="17">
        <f t="shared" si="1"/>
        <v>15.16669040865013</v>
      </c>
      <c r="H34" s="108"/>
    </row>
    <row r="35" spans="1:8" ht="24.95" customHeight="1" x14ac:dyDescent="0.25">
      <c r="A35" s="6">
        <v>31</v>
      </c>
      <c r="B35" s="55" t="s">
        <v>30</v>
      </c>
      <c r="C35" s="56">
        <v>7952468</v>
      </c>
      <c r="D35" s="59">
        <v>7599925</v>
      </c>
      <c r="E35" s="7">
        <f t="shared" si="0"/>
        <v>4.6387694615407371</v>
      </c>
      <c r="F35" s="16">
        <v>6305673</v>
      </c>
      <c r="G35" s="17">
        <f t="shared" si="1"/>
        <v>26.11608626073696</v>
      </c>
      <c r="H35" s="108"/>
    </row>
    <row r="36" spans="1:8" ht="24.95" customHeight="1" x14ac:dyDescent="0.25">
      <c r="A36" s="6">
        <v>32</v>
      </c>
      <c r="B36" s="55" t="s">
        <v>31</v>
      </c>
      <c r="C36" s="56">
        <v>2885692</v>
      </c>
      <c r="D36" s="59">
        <v>2874971</v>
      </c>
      <c r="E36" s="7">
        <f t="shared" si="0"/>
        <v>0.37290810933396923</v>
      </c>
      <c r="F36" s="16">
        <v>2469877</v>
      </c>
      <c r="G36" s="17">
        <f t="shared" si="1"/>
        <v>16.835453749316255</v>
      </c>
      <c r="H36" s="108"/>
    </row>
    <row r="37" spans="1:8" ht="24.95" customHeight="1" x14ac:dyDescent="0.25">
      <c r="A37" s="6">
        <v>33</v>
      </c>
      <c r="B37" s="55" t="s">
        <v>32</v>
      </c>
      <c r="C37" s="56">
        <v>5651362</v>
      </c>
      <c r="D37" s="59">
        <v>5336367</v>
      </c>
      <c r="E37" s="7">
        <f t="shared" si="0"/>
        <v>5.9027986643347408</v>
      </c>
      <c r="F37" s="16">
        <v>4975946</v>
      </c>
      <c r="G37" s="17">
        <f t="shared" si="1"/>
        <v>13.573619970956274</v>
      </c>
      <c r="H37" s="108"/>
    </row>
    <row r="38" spans="1:8" ht="24.95" customHeight="1" x14ac:dyDescent="0.25">
      <c r="A38" s="6">
        <v>34</v>
      </c>
      <c r="B38" s="55" t="s">
        <v>33</v>
      </c>
      <c r="C38" s="56">
        <v>2933410</v>
      </c>
      <c r="D38" s="59">
        <v>2656399</v>
      </c>
      <c r="E38" s="7">
        <f t="shared" si="0"/>
        <v>10.428064458690134</v>
      </c>
      <c r="F38" s="16">
        <v>1903543</v>
      </c>
      <c r="G38" s="17">
        <f t="shared" si="1"/>
        <v>54.102639131346123</v>
      </c>
      <c r="H38" s="108"/>
    </row>
    <row r="39" spans="1:8" ht="24.95" customHeight="1" x14ac:dyDescent="0.25">
      <c r="A39" s="6">
        <v>35</v>
      </c>
      <c r="B39" s="55" t="s">
        <v>34</v>
      </c>
      <c r="C39" s="57">
        <v>1921117</v>
      </c>
      <c r="D39" s="59">
        <v>1850094</v>
      </c>
      <c r="E39" s="7">
        <f t="shared" si="0"/>
        <v>3.8388860241695744</v>
      </c>
      <c r="F39" s="16">
        <v>1541619</v>
      </c>
      <c r="G39" s="17">
        <f t="shared" si="1"/>
        <v>24.616847612801873</v>
      </c>
      <c r="H39" s="108"/>
    </row>
    <row r="40" spans="1:8" ht="24.95" customHeight="1" x14ac:dyDescent="0.25">
      <c r="A40" s="6">
        <v>36</v>
      </c>
      <c r="B40" s="55" t="s">
        <v>35</v>
      </c>
      <c r="C40" s="56">
        <v>2013097</v>
      </c>
      <c r="D40" s="59">
        <v>1756588</v>
      </c>
      <c r="E40" s="7">
        <f t="shared" si="0"/>
        <v>14.602684294780556</v>
      </c>
      <c r="F40" s="16">
        <v>1331011</v>
      </c>
      <c r="G40" s="17">
        <f t="shared" si="1"/>
        <v>51.245707210533944</v>
      </c>
      <c r="H40" s="108"/>
    </row>
    <row r="41" spans="1:8" ht="24.95" customHeight="1" x14ac:dyDescent="0.25">
      <c r="A41" s="6">
        <v>37</v>
      </c>
      <c r="B41" s="55" t="s">
        <v>36</v>
      </c>
      <c r="C41" s="56">
        <v>1893254</v>
      </c>
      <c r="D41" s="59">
        <v>1878809</v>
      </c>
      <c r="E41" s="7">
        <f t="shared" si="0"/>
        <v>0.7688381309648884</v>
      </c>
      <c r="F41" s="16">
        <v>1446357</v>
      </c>
      <c r="G41" s="17">
        <f t="shared" si="1"/>
        <v>30.898111600386358</v>
      </c>
      <c r="H41" s="108"/>
    </row>
    <row r="42" spans="1:8" s="5" customFormat="1" ht="24.95" customHeight="1" x14ac:dyDescent="0.3">
      <c r="A42" s="98" t="s">
        <v>45</v>
      </c>
      <c r="B42" s="98"/>
      <c r="C42" s="54">
        <f>SUM(C5:C41)</f>
        <v>151512122</v>
      </c>
      <c r="D42" s="58">
        <f>SUM(D5:D41)</f>
        <v>143636816</v>
      </c>
      <c r="E42" s="96">
        <f>100*(C42/D42-1)</f>
        <v>5.4827907073629278</v>
      </c>
      <c r="F42" s="34">
        <f>SUM(F5:F41)</f>
        <v>123163027</v>
      </c>
      <c r="G42" s="31">
        <f>100*(C42/F42-1)</f>
        <v>23.017536748264568</v>
      </c>
      <c r="H42" s="108"/>
    </row>
    <row r="43" spans="1:8" x14ac:dyDescent="0.25">
      <c r="C43" s="21"/>
      <c r="D43" s="21"/>
      <c r="E43" s="21"/>
      <c r="G43" s="21"/>
    </row>
  </sheetData>
  <mergeCells count="11">
    <mergeCell ref="N2:N4"/>
    <mergeCell ref="A1:A4"/>
    <mergeCell ref="B1:B4"/>
    <mergeCell ref="H1:H42"/>
    <mergeCell ref="I1:I4"/>
    <mergeCell ref="J1:L1"/>
    <mergeCell ref="E2:E4"/>
    <mergeCell ref="G2:G4"/>
    <mergeCell ref="L2:L4"/>
    <mergeCell ref="A42:B42"/>
    <mergeCell ref="C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I7" sqref="I7"/>
    </sheetView>
  </sheetViews>
  <sheetFormatPr defaultColWidth="9.140625" defaultRowHeight="15" x14ac:dyDescent="0.25"/>
  <cols>
    <col min="1" max="1" width="15.28515625" style="1" customWidth="1"/>
    <col min="2" max="2" width="12" style="1" customWidth="1"/>
    <col min="3" max="3" width="11.28515625" style="1" customWidth="1"/>
    <col min="4" max="4" width="10.140625" style="1" customWidth="1"/>
    <col min="5" max="5" width="12.7109375" style="1" customWidth="1"/>
    <col min="6" max="16384" width="9.140625" style="1"/>
  </cols>
  <sheetData>
    <row r="1" spans="1:8" ht="21.75" customHeight="1" x14ac:dyDescent="0.25">
      <c r="A1" s="109" t="s">
        <v>46</v>
      </c>
      <c r="B1" s="110"/>
      <c r="C1" s="110"/>
      <c r="D1" s="110"/>
      <c r="E1" s="111"/>
      <c r="F1" s="64"/>
    </row>
    <row r="2" spans="1:8" ht="30" customHeight="1" x14ac:dyDescent="0.25">
      <c r="A2" s="68"/>
      <c r="B2" s="22" t="s">
        <v>41</v>
      </c>
      <c r="C2" s="23" t="s">
        <v>39</v>
      </c>
      <c r="D2" s="24" t="s">
        <v>40</v>
      </c>
      <c r="E2" s="63" t="s">
        <v>44</v>
      </c>
      <c r="F2" s="65" t="s">
        <v>45</v>
      </c>
    </row>
    <row r="3" spans="1:8" ht="30" customHeight="1" thickBot="1" x14ac:dyDescent="0.3">
      <c r="A3" s="69" t="s">
        <v>79</v>
      </c>
      <c r="B3" s="70">
        <v>5635</v>
      </c>
      <c r="C3" s="70">
        <v>308</v>
      </c>
      <c r="D3" s="70">
        <v>6506</v>
      </c>
      <c r="E3" s="71">
        <v>6963</v>
      </c>
      <c r="F3" s="66">
        <f>SUM(B3:E3)</f>
        <v>19412</v>
      </c>
      <c r="H3" s="62"/>
    </row>
    <row r="4" spans="1:8" x14ac:dyDescent="0.25">
      <c r="A4" s="26"/>
      <c r="B4" s="61"/>
      <c r="C4" s="60"/>
      <c r="D4" s="26"/>
      <c r="E4" s="26"/>
      <c r="F4" s="26"/>
    </row>
    <row r="5" spans="1:8" x14ac:dyDescent="0.25">
      <c r="A5" s="60"/>
      <c r="B5" s="61"/>
      <c r="C5" s="62"/>
      <c r="D5" s="26"/>
      <c r="E5" s="26"/>
      <c r="F5" s="26"/>
      <c r="H5" s="62"/>
    </row>
    <row r="6" spans="1:8" x14ac:dyDescent="0.25">
      <c r="A6" s="60"/>
      <c r="B6" s="61"/>
      <c r="C6" s="62"/>
      <c r="D6" s="26"/>
      <c r="E6" s="26"/>
      <c r="F6" s="26"/>
      <c r="H6" s="62"/>
    </row>
    <row r="7" spans="1:8" x14ac:dyDescent="0.25">
      <c r="A7" s="60"/>
      <c r="B7" s="26"/>
      <c r="C7" s="60"/>
      <c r="D7" s="26"/>
      <c r="E7" s="26"/>
    </row>
    <row r="8" spans="1:8" ht="15.75" thickBot="1" x14ac:dyDescent="0.3">
      <c r="A8" s="62"/>
      <c r="B8" s="26"/>
    </row>
    <row r="9" spans="1:8" ht="22.5" customHeight="1" x14ac:dyDescent="0.25">
      <c r="A9" s="115" t="s">
        <v>47</v>
      </c>
      <c r="B9" s="116"/>
      <c r="C9" s="116"/>
      <c r="D9" s="116"/>
      <c r="E9" s="117"/>
      <c r="F9" s="64"/>
    </row>
    <row r="10" spans="1:8" ht="30" customHeight="1" x14ac:dyDescent="0.25">
      <c r="A10" s="68"/>
      <c r="B10" s="22" t="s">
        <v>41</v>
      </c>
      <c r="C10" s="23" t="s">
        <v>39</v>
      </c>
      <c r="D10" s="24" t="s">
        <v>40</v>
      </c>
      <c r="E10" s="63" t="s">
        <v>44</v>
      </c>
      <c r="F10" s="65" t="s">
        <v>45</v>
      </c>
    </row>
    <row r="11" spans="1:8" ht="30" customHeight="1" thickBot="1" x14ac:dyDescent="0.3">
      <c r="A11" s="69" t="s">
        <v>79</v>
      </c>
      <c r="B11" s="76">
        <v>3850</v>
      </c>
      <c r="C11" s="77">
        <v>7646</v>
      </c>
      <c r="D11" s="77">
        <v>4491</v>
      </c>
      <c r="E11" s="78">
        <v>3003</v>
      </c>
      <c r="F11" s="67">
        <f>SUM(B11:E11)</f>
        <v>18990</v>
      </c>
    </row>
    <row r="13" spans="1:8" ht="23.25" customHeight="1" x14ac:dyDescent="0.25"/>
  </sheetData>
  <mergeCells count="2">
    <mergeCell ref="A1:E1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Q2 VOICE SUBSCRIPTION</vt:lpstr>
      <vt:lpstr>Q2 INTERNET SUBSCRIPTION</vt:lpstr>
      <vt:lpstr>Q2 Porting</vt:lpstr>
      <vt:lpstr>Q3 VOICE SUBSCRIPTION</vt:lpstr>
      <vt:lpstr>Q3 INTERNET SUBSCRIPTION</vt:lpstr>
      <vt:lpstr>Q3 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2020-02-10T13:42:49Z</dcterms:created>
  <dcterms:modified xsi:type="dcterms:W3CDTF">2021-01-06T10:41:02Z</dcterms:modified>
</cp:coreProperties>
</file>